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Загрузки\Новая папка (245)\"/>
    </mc:Choice>
  </mc:AlternateContent>
  <bookViews>
    <workbookView xWindow="0" yWindow="0" windowWidth="24000" windowHeight="9732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87" i="1" l="1"/>
  <c r="B198" i="1" l="1"/>
  <c r="A198" i="1"/>
  <c r="L197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J168" i="1"/>
  <c r="I168" i="1"/>
  <c r="H168" i="1"/>
  <c r="H179" i="1" s="1"/>
  <c r="G168" i="1"/>
  <c r="F168" i="1"/>
  <c r="B160" i="1"/>
  <c r="A160" i="1"/>
  <c r="L159" i="1"/>
  <c r="J159" i="1"/>
  <c r="I159" i="1"/>
  <c r="H159" i="1"/>
  <c r="G159" i="1"/>
  <c r="F159" i="1"/>
  <c r="B150" i="1"/>
  <c r="A150" i="1"/>
  <c r="L149" i="1"/>
  <c r="J149" i="1"/>
  <c r="I149" i="1"/>
  <c r="H149" i="1"/>
  <c r="G149" i="1"/>
  <c r="F149" i="1"/>
  <c r="B141" i="1"/>
  <c r="A141" i="1"/>
  <c r="L140" i="1"/>
  <c r="J140" i="1"/>
  <c r="I140" i="1"/>
  <c r="H140" i="1"/>
  <c r="G140" i="1"/>
  <c r="F140" i="1"/>
  <c r="B131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B112" i="1"/>
  <c r="A112" i="1"/>
  <c r="L111" i="1"/>
  <c r="J111" i="1"/>
  <c r="J122" i="1" s="1"/>
  <c r="I111" i="1"/>
  <c r="H111" i="1"/>
  <c r="G111" i="1"/>
  <c r="F111" i="1"/>
  <c r="B102" i="1"/>
  <c r="A102" i="1"/>
  <c r="L101" i="1"/>
  <c r="J101" i="1"/>
  <c r="I101" i="1"/>
  <c r="H101" i="1"/>
  <c r="G101" i="1"/>
  <c r="F101" i="1"/>
  <c r="B92" i="1"/>
  <c r="A92" i="1"/>
  <c r="L91" i="1"/>
  <c r="J91" i="1"/>
  <c r="J102" i="1" s="1"/>
  <c r="I91" i="1"/>
  <c r="H91" i="1"/>
  <c r="G91" i="1"/>
  <c r="F91" i="1"/>
  <c r="B83" i="1"/>
  <c r="A83" i="1"/>
  <c r="L82" i="1"/>
  <c r="J82" i="1"/>
  <c r="I82" i="1"/>
  <c r="H82" i="1"/>
  <c r="G82" i="1"/>
  <c r="F82" i="1"/>
  <c r="B73" i="1"/>
  <c r="A73" i="1"/>
  <c r="L72" i="1"/>
  <c r="J72" i="1"/>
  <c r="I72" i="1"/>
  <c r="H72" i="1"/>
  <c r="G72" i="1"/>
  <c r="F72" i="1"/>
  <c r="F83" i="1" s="1"/>
  <c r="B64" i="1"/>
  <c r="A64" i="1"/>
  <c r="L63" i="1"/>
  <c r="J63" i="1"/>
  <c r="I63" i="1"/>
  <c r="H63" i="1"/>
  <c r="G63" i="1"/>
  <c r="F63" i="1"/>
  <c r="B53" i="1"/>
  <c r="A53" i="1"/>
  <c r="L52" i="1"/>
  <c r="J52" i="1"/>
  <c r="I52" i="1"/>
  <c r="H52" i="1"/>
  <c r="G52" i="1"/>
  <c r="F52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160" i="1" l="1"/>
  <c r="F141" i="1"/>
  <c r="I102" i="1"/>
  <c r="I24" i="1"/>
  <c r="I64" i="1"/>
  <c r="H24" i="1"/>
  <c r="F179" i="1"/>
  <c r="J24" i="1"/>
  <c r="L198" i="1"/>
  <c r="L24" i="1"/>
  <c r="I198" i="1"/>
  <c r="J198" i="1"/>
  <c r="J179" i="1"/>
  <c r="I179" i="1"/>
  <c r="L179" i="1"/>
  <c r="I160" i="1"/>
  <c r="J141" i="1"/>
  <c r="I141" i="1"/>
  <c r="F122" i="1"/>
  <c r="L122" i="1"/>
  <c r="F64" i="1"/>
  <c r="I122" i="1"/>
  <c r="F102" i="1"/>
  <c r="I83" i="1"/>
  <c r="J83" i="1"/>
  <c r="J64" i="1"/>
  <c r="F43" i="1"/>
  <c r="I43" i="1"/>
  <c r="J43" i="1"/>
  <c r="H198" i="1"/>
  <c r="G198" i="1"/>
  <c r="G179" i="1"/>
  <c r="L160" i="1"/>
  <c r="J160" i="1"/>
  <c r="H160" i="1"/>
  <c r="F160" i="1"/>
  <c r="L141" i="1"/>
  <c r="G141" i="1"/>
  <c r="H141" i="1"/>
  <c r="H122" i="1"/>
  <c r="G122" i="1"/>
  <c r="L102" i="1"/>
  <c r="H102" i="1"/>
  <c r="G102" i="1"/>
  <c r="L83" i="1"/>
  <c r="H83" i="1"/>
  <c r="G83" i="1"/>
  <c r="L64" i="1"/>
  <c r="G64" i="1"/>
  <c r="H64" i="1"/>
  <c r="L43" i="1"/>
  <c r="H43" i="1"/>
  <c r="G43" i="1"/>
  <c r="G24" i="1"/>
  <c r="F199" i="1" l="1"/>
  <c r="L199" i="1"/>
  <c r="I199" i="1"/>
  <c r="J199" i="1"/>
  <c r="H199" i="1"/>
  <c r="G199" i="1"/>
</calcChain>
</file>

<file path=xl/sharedStrings.xml><?xml version="1.0" encoding="utf-8"?>
<sst xmlns="http://schemas.openxmlformats.org/spreadsheetml/2006/main" count="318" uniqueCount="110">
  <si>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</si>
  <si>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</si>
  <si>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</si>
  <si>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</si>
  <si>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</si>
  <si>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</si>
  <si>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</si>
  <si>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</si>
  <si>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</si>
  <si>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</si>
  <si>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</si>
  <si>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</si>
  <si>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</si>
  <si>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</si>
  <si>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</si>
  <si>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</si>
  <si>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</si>
  <si>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</si>
  <si>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</si>
  <si>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</si>
  <si>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</si>
  <si>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</si>
  <si>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</si>
  <si>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</si>
  <si>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</si>
  <si>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</si>
  <si>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</si>
  <si>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</si>
  <si>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</si>
  <si>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</si>
  <si>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</si>
  <si>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</si>
  <si>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</si>
  <si>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</si>
  <si>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</si>
  <si>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</si>
  <si>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</si>
  <si>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</si>
  <si>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</si>
  <si>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овсяной крупы "Геркулес"</t>
  </si>
  <si>
    <t>Кофейный напиток с молоком</t>
  </si>
  <si>
    <t>Плоды свежие (яблоко, 1 шт)</t>
  </si>
  <si>
    <t>Суп картофельный с крупой (рисовой)</t>
  </si>
  <si>
    <t>Котлеты,биточки, шницели (из говядины)</t>
  </si>
  <si>
    <t>Макаронные изделия отварные с маслом сливочным</t>
  </si>
  <si>
    <t>Компот из смеси сухофруктов</t>
  </si>
  <si>
    <t>Плов из птицы</t>
  </si>
  <si>
    <t>Чай с сахаром</t>
  </si>
  <si>
    <t>Икра свекольная</t>
  </si>
  <si>
    <t>Борщ с капустой и картофелем (со сметаной)</t>
  </si>
  <si>
    <t>Голубцы ленивые (с соусом сметанным)</t>
  </si>
  <si>
    <t>Чай с сахаром и лимоном</t>
  </si>
  <si>
    <t>ГОСТ</t>
  </si>
  <si>
    <t>Картофельное пюре</t>
  </si>
  <si>
    <t>Икра морковная</t>
  </si>
  <si>
    <t>Суп картофельный с бобовыми</t>
  </si>
  <si>
    <t>Котлеты рубленные из бройлер-цыплят</t>
  </si>
  <si>
    <t>Каша рассыпчатая (из пшеничной крупы)</t>
  </si>
  <si>
    <t>Соки овощные, фруктовые и ягодные</t>
  </si>
  <si>
    <t>Запеканка из творога с морковью (с молоком сгущеным)</t>
  </si>
  <si>
    <t>Какао с молоком</t>
  </si>
  <si>
    <t>Сыр порциями</t>
  </si>
  <si>
    <t>Биойогурт (1 шт в индивидуальной упаковке)</t>
  </si>
  <si>
    <t xml:space="preserve"> </t>
  </si>
  <si>
    <t>Щи из свежей капусты с картофелем</t>
  </si>
  <si>
    <t>Компот из свежих плодов</t>
  </si>
  <si>
    <t>Чай с лимоном</t>
  </si>
  <si>
    <t>Суп картофельный с макаронными изделиями</t>
  </si>
  <si>
    <t>Тефтели 1-й вариант</t>
  </si>
  <si>
    <t xml:space="preserve">Рис припущенный </t>
  </si>
  <si>
    <t>Кисель из ягод или плодов свежих (замороженных)</t>
  </si>
  <si>
    <t>Каша жидкая молочная из рисовой крупы с маслом и сахаром</t>
  </si>
  <si>
    <t>Суп из овощей (со сметаной)</t>
  </si>
  <si>
    <t>Рассольник Ленинградский</t>
  </si>
  <si>
    <t>Компот из свежих яблок</t>
  </si>
  <si>
    <t>Каша рассыпчатая (из гречневой крупы)</t>
  </si>
  <si>
    <t>Суп картофельный с  крупой (рисовой)</t>
  </si>
  <si>
    <t>Котлеты или биточки рыбные (с соусом сметанным)</t>
  </si>
  <si>
    <t xml:space="preserve">Картофельное пюре </t>
  </si>
  <si>
    <t>Кисель из плодов или ягод свежих (замороженных)</t>
  </si>
  <si>
    <t>Икра кабачковая (промышленного производства)</t>
  </si>
  <si>
    <t>Рагу из птицы</t>
  </si>
  <si>
    <t>Напиток из плодов шиповника</t>
  </si>
  <si>
    <t>Рыба тушенная в томате с овощами</t>
  </si>
  <si>
    <t>Бройлер цыпленок, тушенный в соусе сметанно-томатном</t>
  </si>
  <si>
    <t>Печенье (1 шт в индивидуальной упаковке)</t>
  </si>
  <si>
    <t>Каша рассыпчатая (из ячневой крупы)</t>
  </si>
  <si>
    <t>Сыр Российский (порциями)</t>
  </si>
  <si>
    <t>Масло (порциями) сливочное 72,5% м.д.ж.</t>
  </si>
  <si>
    <t>Омлет с сыром и с икрой кабачковой (промышленного производства)</t>
  </si>
  <si>
    <t>Омлет натуральный с горошком овощным отварным (консервированным)</t>
  </si>
  <si>
    <t>Котлеты "Школьные"</t>
  </si>
  <si>
    <t>Овощи натуральные свежие или соленые (помидоры)</t>
  </si>
  <si>
    <t>Овощи натуральные свежие или соленые (огурцы)</t>
  </si>
  <si>
    <t>Хлеб пшеничный формовой</t>
  </si>
  <si>
    <t>Компот из ягод замороженных</t>
  </si>
  <si>
    <t>Хлеб ржано-пшеничный</t>
  </si>
  <si>
    <t>Хлеб ржаной ржано-пшеничный</t>
  </si>
  <si>
    <t>Овощи консервированные отварные (горошек зеленый)</t>
  </si>
  <si>
    <t>Картофель отварной</t>
  </si>
  <si>
    <t>Макаронные изделия отваные с маслом сливочный</t>
  </si>
  <si>
    <t>Запеканка из творога (с молоком сгущеным)</t>
  </si>
  <si>
    <t xml:space="preserve">Фрикадельки из бройлеров-цыплят </t>
  </si>
  <si>
    <t>Сок фруктовый или ягодный для детского питания (1 шт в индивидуальной упаковке)</t>
  </si>
  <si>
    <t>Вафли (1 шт в индивидуальной упаковке)</t>
  </si>
  <si>
    <t>Плоды свежие (банан или апельсин, 1 шт)</t>
  </si>
  <si>
    <t>сладкое</t>
  </si>
  <si>
    <t>МБОУ "Гимназия №1 г. Новопавловска</t>
  </si>
  <si>
    <t>Директор</t>
  </si>
  <si>
    <t>И.А. Мельниченко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</si>
</sst>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107</v>
      </c>
      <c r="D1" s="57"/>
      <c r="E1" s="57"/>
      <c r="F1" s="12" t="s">
        <v>16</v>
      </c>
      <c r="G1" s="2" t="s">
        <v>17</v>
      </c>
      <c r="H1" s="58" t="s">
        <v>108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109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4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7.91</v>
      </c>
      <c r="H6" s="40">
        <v>8.5399999999999991</v>
      </c>
      <c r="I6" s="40">
        <v>38.25</v>
      </c>
      <c r="J6" s="40">
        <v>259.43</v>
      </c>
      <c r="K6" s="41">
        <v>173</v>
      </c>
      <c r="L6" s="40">
        <v>23.63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>
        <v>379</v>
      </c>
      <c r="L8" s="43">
        <v>17.399999999999999</v>
      </c>
    </row>
    <row r="9" spans="1:12" ht="14.4" x14ac:dyDescent="0.3">
      <c r="A9" s="23"/>
      <c r="B9" s="15"/>
      <c r="C9" s="11"/>
      <c r="D9" s="7" t="s">
        <v>23</v>
      </c>
      <c r="E9" s="42" t="s">
        <v>94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140.4</v>
      </c>
      <c r="K9" s="44">
        <v>573</v>
      </c>
      <c r="L9" s="43">
        <v>3.9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7"/>
      <c r="E11" s="42" t="s">
        <v>87</v>
      </c>
      <c r="F11" s="43">
        <v>15</v>
      </c>
      <c r="G11" s="43">
        <v>3.48</v>
      </c>
      <c r="H11" s="43">
        <v>4.43</v>
      </c>
      <c r="I11" s="43">
        <v>0</v>
      </c>
      <c r="J11" s="43">
        <v>54</v>
      </c>
      <c r="K11" s="44">
        <v>15</v>
      </c>
      <c r="L11" s="43">
        <v>11.25</v>
      </c>
    </row>
    <row r="12" spans="1:12" ht="14.4" x14ac:dyDescent="0.3">
      <c r="A12" s="23"/>
      <c r="B12" s="15"/>
      <c r="C12" s="11"/>
      <c r="D12" s="7"/>
      <c r="E12" s="42" t="s">
        <v>88</v>
      </c>
      <c r="F12" s="43">
        <v>5</v>
      </c>
      <c r="G12" s="43">
        <v>0.04</v>
      </c>
      <c r="H12" s="43">
        <v>3.62</v>
      </c>
      <c r="I12" s="43">
        <v>0.06</v>
      </c>
      <c r="J12" s="43">
        <v>33</v>
      </c>
      <c r="K12" s="44">
        <v>14</v>
      </c>
      <c r="L12" s="43">
        <v>7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19.16</v>
      </c>
      <c r="H13" s="19">
        <f t="shared" si="0"/>
        <v>19.75</v>
      </c>
      <c r="I13" s="19">
        <f t="shared" si="0"/>
        <v>83.78</v>
      </c>
      <c r="J13" s="19">
        <f t="shared" si="0"/>
        <v>587.42999999999995</v>
      </c>
      <c r="K13" s="25"/>
      <c r="L13" s="19">
        <f t="shared" ref="L13" si="1">SUM(L6:L12)</f>
        <v>63.18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92</v>
      </c>
      <c r="F14" s="43">
        <v>60</v>
      </c>
      <c r="G14" s="43">
        <v>0.67</v>
      </c>
      <c r="H14" s="43">
        <v>0.06</v>
      </c>
      <c r="I14" s="43">
        <v>2.1</v>
      </c>
      <c r="J14" s="43">
        <v>12</v>
      </c>
      <c r="K14" s="44">
        <v>70</v>
      </c>
      <c r="L14" s="43">
        <v>8.1999999999999993</v>
      </c>
    </row>
    <row r="15" spans="1:12" ht="14.4" x14ac:dyDescent="0.3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1.97</v>
      </c>
      <c r="H15" s="43">
        <v>2.71</v>
      </c>
      <c r="I15" s="43">
        <v>12.11</v>
      </c>
      <c r="J15" s="43">
        <v>85.75</v>
      </c>
      <c r="K15" s="44">
        <v>101</v>
      </c>
      <c r="L15" s="43">
        <v>6.66</v>
      </c>
    </row>
    <row r="16" spans="1:12" ht="14.4" x14ac:dyDescent="0.3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13.5</v>
      </c>
      <c r="H16" s="43">
        <v>18.239999999999998</v>
      </c>
      <c r="I16" s="43">
        <v>11.72</v>
      </c>
      <c r="J16" s="43">
        <v>281.45999999999998</v>
      </c>
      <c r="K16" s="44">
        <v>268</v>
      </c>
      <c r="L16" s="43">
        <v>50.58</v>
      </c>
    </row>
    <row r="17" spans="1:12" ht="14.4" x14ac:dyDescent="0.3">
      <c r="A17" s="23"/>
      <c r="B17" s="15"/>
      <c r="C17" s="11"/>
      <c r="D17" s="7" t="s">
        <v>29</v>
      </c>
      <c r="E17" s="42" t="s">
        <v>44</v>
      </c>
      <c r="F17" s="43">
        <v>155</v>
      </c>
      <c r="G17" s="43">
        <v>5.64</v>
      </c>
      <c r="H17" s="43">
        <v>5.98</v>
      </c>
      <c r="I17" s="43">
        <v>31.47</v>
      </c>
      <c r="J17" s="43">
        <v>202.24</v>
      </c>
      <c r="K17" s="44">
        <v>203</v>
      </c>
      <c r="L17" s="43">
        <v>9.93</v>
      </c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0.66</v>
      </c>
      <c r="H18" s="43">
        <v>0.09</v>
      </c>
      <c r="I18" s="43">
        <v>32.01</v>
      </c>
      <c r="J18" s="43">
        <v>132.80000000000001</v>
      </c>
      <c r="K18" s="44">
        <v>349</v>
      </c>
      <c r="L18" s="43">
        <v>5.35</v>
      </c>
    </row>
    <row r="19" spans="1:12" ht="14.4" x14ac:dyDescent="0.3">
      <c r="A19" s="23"/>
      <c r="B19" s="15"/>
      <c r="C19" s="11"/>
      <c r="D19" s="7" t="s">
        <v>31</v>
      </c>
      <c r="E19" s="42" t="s">
        <v>94</v>
      </c>
      <c r="F19" s="43">
        <v>20</v>
      </c>
      <c r="G19" s="43">
        <v>1.52</v>
      </c>
      <c r="H19" s="43">
        <v>0.16</v>
      </c>
      <c r="I19" s="43">
        <v>9.84</v>
      </c>
      <c r="J19" s="43">
        <v>46.8</v>
      </c>
      <c r="K19" s="44">
        <v>573</v>
      </c>
      <c r="L19" s="43">
        <v>1.3</v>
      </c>
    </row>
    <row r="20" spans="1:12" ht="14.4" x14ac:dyDescent="0.3">
      <c r="A20" s="23"/>
      <c r="B20" s="15"/>
      <c r="C20" s="11"/>
      <c r="D20" s="7" t="s">
        <v>32</v>
      </c>
      <c r="E20" s="42" t="s">
        <v>96</v>
      </c>
      <c r="F20" s="43">
        <v>30</v>
      </c>
      <c r="G20" s="43">
        <v>2.04</v>
      </c>
      <c r="H20" s="43">
        <v>0.39</v>
      </c>
      <c r="I20" s="43">
        <v>11.94</v>
      </c>
      <c r="J20" s="43">
        <v>59.4</v>
      </c>
      <c r="K20" s="44">
        <v>575</v>
      </c>
      <c r="L20" s="43">
        <v>1.95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805</v>
      </c>
      <c r="G23" s="19">
        <f t="shared" ref="G23:J23" si="2">SUM(G14:G22)</f>
        <v>26</v>
      </c>
      <c r="H23" s="19">
        <f t="shared" si="2"/>
        <v>27.63</v>
      </c>
      <c r="I23" s="19">
        <f t="shared" si="2"/>
        <v>111.19</v>
      </c>
      <c r="J23" s="19">
        <f t="shared" si="2"/>
        <v>820.44999999999993</v>
      </c>
      <c r="K23" s="25"/>
      <c r="L23" s="19">
        <f t="shared" ref="L23" si="3">SUM(L14:L22)</f>
        <v>83.97</v>
      </c>
    </row>
    <row r="24" spans="1:12" ht="15" thickBot="1" x14ac:dyDescent="0.3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1310</v>
      </c>
      <c r="G24" s="32">
        <f t="shared" ref="G24:J24" si="4">G13+G23</f>
        <v>45.16</v>
      </c>
      <c r="H24" s="32">
        <f t="shared" si="4"/>
        <v>47.379999999999995</v>
      </c>
      <c r="I24" s="32">
        <f t="shared" si="4"/>
        <v>194.97</v>
      </c>
      <c r="J24" s="32">
        <f t="shared" si="4"/>
        <v>1407.8799999999999</v>
      </c>
      <c r="K24" s="32"/>
      <c r="L24" s="32">
        <f t="shared" ref="L24" si="5">L13+L23</f>
        <v>147.15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1" t="s">
        <v>46</v>
      </c>
      <c r="F25" s="43">
        <v>240</v>
      </c>
      <c r="G25" s="40">
        <v>16.8</v>
      </c>
      <c r="H25" s="40">
        <v>10.74</v>
      </c>
      <c r="I25" s="40">
        <v>33.85</v>
      </c>
      <c r="J25" s="40">
        <v>358.4</v>
      </c>
      <c r="K25" s="41">
        <v>291</v>
      </c>
      <c r="L25" s="40">
        <v>55.17</v>
      </c>
    </row>
    <row r="26" spans="1:12" ht="14.4" x14ac:dyDescent="0.3">
      <c r="A26" s="14"/>
      <c r="B26" s="15"/>
      <c r="C26" s="11"/>
      <c r="D26" s="6"/>
      <c r="E26" s="5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2" t="s">
        <v>47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>
        <v>4.83</v>
      </c>
    </row>
    <row r="28" spans="1:12" ht="14.4" x14ac:dyDescent="0.3">
      <c r="A28" s="14"/>
      <c r="B28" s="15"/>
      <c r="C28" s="11"/>
      <c r="D28" s="7" t="s">
        <v>23</v>
      </c>
      <c r="E28" s="52" t="s">
        <v>94</v>
      </c>
      <c r="F28" s="43">
        <v>30</v>
      </c>
      <c r="G28" s="43">
        <v>2.2799999999999998</v>
      </c>
      <c r="H28" s="43">
        <v>0.24</v>
      </c>
      <c r="I28" s="43">
        <v>14.76</v>
      </c>
      <c r="J28" s="43">
        <v>70.2</v>
      </c>
      <c r="K28" s="44">
        <v>573</v>
      </c>
      <c r="L28" s="43">
        <v>1.95</v>
      </c>
    </row>
    <row r="29" spans="1:12" ht="14.4" x14ac:dyDescent="0.3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26.4" x14ac:dyDescent="0.3">
      <c r="A30" s="14"/>
      <c r="B30" s="15"/>
      <c r="C30" s="11"/>
      <c r="D30" s="7"/>
      <c r="E30" s="42" t="s">
        <v>103</v>
      </c>
      <c r="F30" s="43">
        <v>200</v>
      </c>
      <c r="G30" s="43">
        <v>0</v>
      </c>
      <c r="H30" s="43">
        <v>0</v>
      </c>
      <c r="I30" s="43">
        <v>20</v>
      </c>
      <c r="J30" s="43">
        <v>80</v>
      </c>
      <c r="K30" s="44" t="s">
        <v>52</v>
      </c>
      <c r="L30" s="43">
        <v>25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670</v>
      </c>
      <c r="G32" s="19">
        <f t="shared" ref="G32" si="6">SUM(G25:G31)</f>
        <v>19.150000000000002</v>
      </c>
      <c r="H32" s="19">
        <f t="shared" ref="H32" si="7">SUM(H25:H31)</f>
        <v>11</v>
      </c>
      <c r="I32" s="19">
        <f t="shared" ref="I32" si="8">SUM(I25:I31)</f>
        <v>83.61</v>
      </c>
      <c r="J32" s="19">
        <f t="shared" ref="J32:L32" si="9">SUM(J25:J31)</f>
        <v>568.59999999999991</v>
      </c>
      <c r="K32" s="25"/>
      <c r="L32" s="19">
        <f t="shared" si="9"/>
        <v>86.95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1.42</v>
      </c>
      <c r="H33" s="43">
        <v>0.06</v>
      </c>
      <c r="I33" s="43">
        <v>13.72</v>
      </c>
      <c r="J33" s="43">
        <v>111.18</v>
      </c>
      <c r="K33" s="44">
        <v>75</v>
      </c>
      <c r="L33" s="43">
        <v>6.31</v>
      </c>
    </row>
    <row r="34" spans="1:12" ht="14.4" x14ac:dyDescent="0.3">
      <c r="A34" s="14"/>
      <c r="B34" s="15"/>
      <c r="C34" s="11"/>
      <c r="D34" s="7" t="s">
        <v>27</v>
      </c>
      <c r="E34" s="42" t="s">
        <v>49</v>
      </c>
      <c r="F34" s="43">
        <v>260</v>
      </c>
      <c r="G34" s="43">
        <v>1.8</v>
      </c>
      <c r="H34" s="43">
        <v>4.92</v>
      </c>
      <c r="I34" s="43">
        <v>10.93</v>
      </c>
      <c r="J34" s="43">
        <v>103.75</v>
      </c>
      <c r="K34" s="44">
        <v>82</v>
      </c>
      <c r="L34" s="43">
        <v>12.32</v>
      </c>
    </row>
    <row r="35" spans="1:12" ht="14.4" x14ac:dyDescent="0.3">
      <c r="A35" s="14"/>
      <c r="B35" s="15"/>
      <c r="C35" s="11"/>
      <c r="D35" s="7" t="s">
        <v>28</v>
      </c>
      <c r="E35" s="42" t="s">
        <v>83</v>
      </c>
      <c r="F35" s="43">
        <v>180</v>
      </c>
      <c r="G35" s="43">
        <v>16.649999999999999</v>
      </c>
      <c r="H35" s="43">
        <v>8.91</v>
      </c>
      <c r="I35" s="43">
        <v>6.84</v>
      </c>
      <c r="J35" s="43">
        <v>189</v>
      </c>
      <c r="K35" s="44">
        <v>229</v>
      </c>
      <c r="L35" s="43">
        <v>46.75</v>
      </c>
    </row>
    <row r="36" spans="1:12" ht="14.4" x14ac:dyDescent="0.3">
      <c r="A36" s="14"/>
      <c r="B36" s="15"/>
      <c r="C36" s="11"/>
      <c r="D36" s="7" t="s">
        <v>29</v>
      </c>
      <c r="E36" s="42" t="s">
        <v>53</v>
      </c>
      <c r="F36" s="43">
        <v>155</v>
      </c>
      <c r="G36" s="43">
        <v>3.2</v>
      </c>
      <c r="H36" s="43">
        <v>9.4600000000000009</v>
      </c>
      <c r="I36" s="43">
        <v>18.59</v>
      </c>
      <c r="J36" s="43">
        <v>178.62</v>
      </c>
      <c r="K36" s="44">
        <v>128</v>
      </c>
      <c r="L36" s="43">
        <v>15.46</v>
      </c>
    </row>
    <row r="37" spans="1:12" ht="14.4" x14ac:dyDescent="0.3">
      <c r="A37" s="14"/>
      <c r="B37" s="15"/>
      <c r="C37" s="11"/>
      <c r="D37" s="7" t="s">
        <v>30</v>
      </c>
      <c r="E37" s="42" t="s">
        <v>95</v>
      </c>
      <c r="F37" s="43">
        <v>200</v>
      </c>
      <c r="G37" s="43">
        <v>0.2</v>
      </c>
      <c r="H37" s="43">
        <v>0.1</v>
      </c>
      <c r="I37" s="43">
        <v>10.7</v>
      </c>
      <c r="J37" s="43">
        <v>44</v>
      </c>
      <c r="K37" s="44">
        <v>491</v>
      </c>
      <c r="L37" s="43">
        <v>9.42</v>
      </c>
    </row>
    <row r="38" spans="1:12" ht="14.4" x14ac:dyDescent="0.3">
      <c r="A38" s="14"/>
      <c r="B38" s="15"/>
      <c r="C38" s="11"/>
      <c r="D38" s="7" t="s">
        <v>31</v>
      </c>
      <c r="E38" s="42" t="s">
        <v>94</v>
      </c>
      <c r="F38" s="43">
        <v>20</v>
      </c>
      <c r="G38" s="43">
        <v>1.52</v>
      </c>
      <c r="H38" s="43">
        <v>0.16</v>
      </c>
      <c r="I38" s="43">
        <v>9.84</v>
      </c>
      <c r="J38" s="43">
        <v>46.8</v>
      </c>
      <c r="K38" s="44">
        <v>573</v>
      </c>
      <c r="L38" s="43">
        <v>1.3</v>
      </c>
    </row>
    <row r="39" spans="1:12" ht="14.4" x14ac:dyDescent="0.3">
      <c r="A39" s="14"/>
      <c r="B39" s="15"/>
      <c r="C39" s="11"/>
      <c r="D39" s="7" t="s">
        <v>32</v>
      </c>
      <c r="E39" s="42" t="s">
        <v>97</v>
      </c>
      <c r="F39" s="43">
        <v>30</v>
      </c>
      <c r="G39" s="43">
        <v>2.04</v>
      </c>
      <c r="H39" s="43">
        <v>0.39</v>
      </c>
      <c r="I39" s="43">
        <v>11.94</v>
      </c>
      <c r="J39" s="43">
        <v>59.4</v>
      </c>
      <c r="K39" s="44">
        <v>575</v>
      </c>
      <c r="L39" s="43">
        <v>1.95</v>
      </c>
    </row>
    <row r="40" spans="1:12" ht="26.4" x14ac:dyDescent="0.3">
      <c r="A40" s="14"/>
      <c r="B40" s="15"/>
      <c r="C40" s="11"/>
      <c r="D40" s="7"/>
      <c r="E40" s="42" t="s">
        <v>103</v>
      </c>
      <c r="F40" s="43">
        <v>200</v>
      </c>
      <c r="G40" s="43">
        <v>0</v>
      </c>
      <c r="H40" s="43">
        <v>0</v>
      </c>
      <c r="I40" s="43">
        <v>20</v>
      </c>
      <c r="J40" s="43">
        <v>80</v>
      </c>
      <c r="K40" s="44" t="s">
        <v>52</v>
      </c>
      <c r="L40" s="43">
        <v>25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1105</v>
      </c>
      <c r="G42" s="19">
        <f t="shared" ref="G42" si="10">SUM(G33:G41)</f>
        <v>26.829999999999995</v>
      </c>
      <c r="H42" s="19">
        <f t="shared" ref="H42" si="11">SUM(H33:H41)</f>
        <v>24.000000000000004</v>
      </c>
      <c r="I42" s="19">
        <f t="shared" ref="I42" si="12">SUM(I33:I41)</f>
        <v>102.56</v>
      </c>
      <c r="J42" s="19">
        <f t="shared" ref="J42:L42" si="13">SUM(J33:J41)</f>
        <v>812.74999999999989</v>
      </c>
      <c r="K42" s="25"/>
      <c r="L42" s="19">
        <f t="shared" si="13"/>
        <v>118.51</v>
      </c>
    </row>
    <row r="43" spans="1:12" ht="15.75" customHeight="1" thickBot="1" x14ac:dyDescent="0.3">
      <c r="A43" s="29">
        <f>A25</f>
        <v>1</v>
      </c>
      <c r="B43" s="30">
        <f>B25</f>
        <v>2</v>
      </c>
      <c r="C43" s="53" t="s">
        <v>4</v>
      </c>
      <c r="D43" s="54"/>
      <c r="E43" s="31"/>
      <c r="F43" s="32">
        <f>F32+F42</f>
        <v>1775</v>
      </c>
      <c r="G43" s="32">
        <f t="shared" ref="G43" si="14">G32+G42</f>
        <v>45.98</v>
      </c>
      <c r="H43" s="32">
        <f t="shared" ref="H43" si="15">H32+H42</f>
        <v>35</v>
      </c>
      <c r="I43" s="32">
        <f t="shared" ref="I43" si="16">I32+I42</f>
        <v>186.17000000000002</v>
      </c>
      <c r="J43" s="32">
        <f t="shared" ref="J43:L43" si="17">J32+J42</f>
        <v>1381.35</v>
      </c>
      <c r="K43" s="32"/>
      <c r="L43" s="32">
        <f t="shared" si="17"/>
        <v>205.46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90</v>
      </c>
      <c r="G44" s="40">
        <v>5.34</v>
      </c>
      <c r="H44" s="40">
        <v>9.0399999999999991</v>
      </c>
      <c r="I44" s="40">
        <v>12.65</v>
      </c>
      <c r="J44" s="40">
        <v>170.25</v>
      </c>
      <c r="K44" s="41">
        <v>295</v>
      </c>
      <c r="L44" s="40">
        <v>33.51</v>
      </c>
    </row>
    <row r="45" spans="1:12" ht="14.4" x14ac:dyDescent="0.3">
      <c r="A45" s="23"/>
      <c r="B45" s="15"/>
      <c r="C45" s="11"/>
      <c r="D45" s="7" t="s">
        <v>21</v>
      </c>
      <c r="E45" s="42" t="s">
        <v>75</v>
      </c>
      <c r="F45" s="43">
        <v>155</v>
      </c>
      <c r="G45" s="43">
        <v>8.8800000000000008</v>
      </c>
      <c r="H45" s="43">
        <v>3.3</v>
      </c>
      <c r="I45" s="43">
        <v>26.4</v>
      </c>
      <c r="J45" s="43">
        <v>151.88</v>
      </c>
      <c r="K45" s="44">
        <v>302</v>
      </c>
      <c r="L45" s="43">
        <v>16.29</v>
      </c>
    </row>
    <row r="46" spans="1:12" ht="14.4" x14ac:dyDescent="0.3">
      <c r="A46" s="23"/>
      <c r="B46" s="15"/>
      <c r="C46" s="11"/>
      <c r="D46" s="7"/>
      <c r="E46" s="42" t="s">
        <v>98</v>
      </c>
      <c r="F46" s="43">
        <v>60</v>
      </c>
      <c r="G46" s="43">
        <v>1.71</v>
      </c>
      <c r="H46" s="43">
        <v>2.17</v>
      </c>
      <c r="I46" s="43">
        <v>3.03</v>
      </c>
      <c r="J46" s="43">
        <v>38.29</v>
      </c>
      <c r="K46" s="44">
        <v>157</v>
      </c>
      <c r="L46" s="43">
        <v>12.2</v>
      </c>
    </row>
    <row r="47" spans="1:12" ht="14.4" x14ac:dyDescent="0.3">
      <c r="A47" s="23"/>
      <c r="B47" s="15"/>
      <c r="C47" s="11"/>
      <c r="D47" s="7" t="s">
        <v>22</v>
      </c>
      <c r="E47" s="42" t="s">
        <v>51</v>
      </c>
      <c r="F47" s="43">
        <v>207</v>
      </c>
      <c r="G47" s="43">
        <v>0.13</v>
      </c>
      <c r="H47" s="43">
        <v>0.02</v>
      </c>
      <c r="I47" s="43">
        <v>15.2</v>
      </c>
      <c r="J47" s="43">
        <v>62</v>
      </c>
      <c r="K47" s="44">
        <v>377</v>
      </c>
      <c r="L47" s="43">
        <v>5.92</v>
      </c>
    </row>
    <row r="48" spans="1:12" ht="14.4" x14ac:dyDescent="0.3">
      <c r="A48" s="23"/>
      <c r="B48" s="15"/>
      <c r="C48" s="11"/>
      <c r="D48" s="7" t="s">
        <v>23</v>
      </c>
      <c r="E48" s="42" t="s">
        <v>94</v>
      </c>
      <c r="F48" s="43">
        <v>30</v>
      </c>
      <c r="G48" s="43">
        <v>2.2799999999999998</v>
      </c>
      <c r="H48" s="43">
        <v>0.24</v>
      </c>
      <c r="I48" s="43">
        <v>14.76</v>
      </c>
      <c r="J48" s="43">
        <v>70.2</v>
      </c>
      <c r="K48" s="44">
        <v>573</v>
      </c>
      <c r="L48" s="43">
        <v>1.95</v>
      </c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106</v>
      </c>
      <c r="E50" s="42" t="s">
        <v>104</v>
      </c>
      <c r="F50" s="43">
        <v>18</v>
      </c>
      <c r="G50" s="43">
        <v>0.9</v>
      </c>
      <c r="H50" s="43">
        <v>4.97</v>
      </c>
      <c r="I50" s="43">
        <v>11.61</v>
      </c>
      <c r="J50" s="43">
        <v>94.86</v>
      </c>
      <c r="K50" s="44" t="s">
        <v>52</v>
      </c>
      <c r="L50" s="43">
        <v>15</v>
      </c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SUM(F44:F51)</f>
        <v>560</v>
      </c>
      <c r="G52" s="19">
        <f t="shared" ref="G52" si="18">SUM(G44:G51)</f>
        <v>19.239999999999998</v>
      </c>
      <c r="H52" s="19">
        <f t="shared" ref="H52" si="19">SUM(H44:H51)</f>
        <v>19.739999999999998</v>
      </c>
      <c r="I52" s="19">
        <f t="shared" ref="I52" si="20">SUM(I44:I51)</f>
        <v>83.65</v>
      </c>
      <c r="J52" s="19">
        <f t="shared" ref="J52:L52" si="21">SUM(J44:J51)</f>
        <v>587.48</v>
      </c>
      <c r="K52" s="25"/>
      <c r="L52" s="19">
        <f t="shared" si="21"/>
        <v>84.87</v>
      </c>
    </row>
    <row r="53" spans="1:12" ht="14.4" x14ac:dyDescent="0.3">
      <c r="A53" s="26">
        <f>A44</f>
        <v>1</v>
      </c>
      <c r="B53" s="13">
        <f>B44</f>
        <v>3</v>
      </c>
      <c r="C53" s="10" t="s">
        <v>25</v>
      </c>
      <c r="D53" s="7" t="s">
        <v>26</v>
      </c>
      <c r="E53" s="42" t="s">
        <v>54</v>
      </c>
      <c r="F53" s="43">
        <v>60</v>
      </c>
      <c r="G53" s="43">
        <v>1.21</v>
      </c>
      <c r="H53" s="43">
        <v>0.06</v>
      </c>
      <c r="I53" s="43">
        <v>12.33</v>
      </c>
      <c r="J53" s="43">
        <v>54.72</v>
      </c>
      <c r="K53" s="44">
        <v>75</v>
      </c>
      <c r="L53" s="43">
        <v>6.61</v>
      </c>
    </row>
    <row r="54" spans="1:12" ht="14.4" x14ac:dyDescent="0.3">
      <c r="A54" s="23"/>
      <c r="B54" s="15"/>
      <c r="C54" s="11"/>
      <c r="D54" s="7" t="s">
        <v>27</v>
      </c>
      <c r="E54" s="42" t="s">
        <v>55</v>
      </c>
      <c r="F54" s="43">
        <v>250</v>
      </c>
      <c r="G54" s="43">
        <v>5.49</v>
      </c>
      <c r="H54" s="43">
        <v>5.27</v>
      </c>
      <c r="I54" s="43">
        <v>16.54</v>
      </c>
      <c r="J54" s="43">
        <v>148.25</v>
      </c>
      <c r="K54" s="44">
        <v>102</v>
      </c>
      <c r="L54" s="43">
        <v>7.62</v>
      </c>
    </row>
    <row r="55" spans="1:12" ht="14.4" x14ac:dyDescent="0.3">
      <c r="A55" s="23"/>
      <c r="B55" s="15"/>
      <c r="C55" s="11"/>
      <c r="D55" s="7" t="s">
        <v>28</v>
      </c>
      <c r="E55" s="42" t="s">
        <v>50</v>
      </c>
      <c r="F55" s="43">
        <v>135</v>
      </c>
      <c r="G55" s="43">
        <v>10.61</v>
      </c>
      <c r="H55" s="43">
        <v>7.81</v>
      </c>
      <c r="I55" s="43">
        <v>14.04</v>
      </c>
      <c r="J55" s="43">
        <v>164</v>
      </c>
      <c r="K55" s="44">
        <v>315</v>
      </c>
      <c r="L55" s="43">
        <v>50.25</v>
      </c>
    </row>
    <row r="56" spans="1:12" ht="14.4" x14ac:dyDescent="0.3">
      <c r="A56" s="23"/>
      <c r="B56" s="15"/>
      <c r="C56" s="11"/>
      <c r="D56" s="7" t="s">
        <v>29</v>
      </c>
      <c r="E56" s="42" t="s">
        <v>99</v>
      </c>
      <c r="F56" s="43">
        <v>155</v>
      </c>
      <c r="G56" s="43">
        <v>2.98</v>
      </c>
      <c r="H56" s="43">
        <v>5.85</v>
      </c>
      <c r="I56" s="43">
        <v>20.65</v>
      </c>
      <c r="J56" s="43">
        <v>155</v>
      </c>
      <c r="K56" s="44">
        <v>125</v>
      </c>
      <c r="L56" s="43">
        <v>15.75</v>
      </c>
    </row>
    <row r="57" spans="1:12" ht="14.4" x14ac:dyDescent="0.3">
      <c r="A57" s="23"/>
      <c r="B57" s="15"/>
      <c r="C57" s="11"/>
      <c r="D57" s="7" t="s">
        <v>106</v>
      </c>
      <c r="E57" s="42" t="s">
        <v>104</v>
      </c>
      <c r="F57" s="43">
        <v>18</v>
      </c>
      <c r="G57" s="43">
        <v>0.9</v>
      </c>
      <c r="H57" s="43">
        <v>4.97</v>
      </c>
      <c r="I57" s="43">
        <v>11.61</v>
      </c>
      <c r="J57" s="43">
        <v>94.86</v>
      </c>
      <c r="K57" s="44" t="s">
        <v>52</v>
      </c>
      <c r="L57" s="43">
        <v>15</v>
      </c>
    </row>
    <row r="58" spans="1:12" ht="14.4" x14ac:dyDescent="0.3">
      <c r="A58" s="23"/>
      <c r="B58" s="15"/>
      <c r="C58" s="11"/>
      <c r="D58" s="7" t="s">
        <v>30</v>
      </c>
      <c r="E58" s="42" t="s">
        <v>58</v>
      </c>
      <c r="F58" s="43">
        <v>200</v>
      </c>
      <c r="G58" s="43">
        <v>1</v>
      </c>
      <c r="H58" s="43">
        <v>0</v>
      </c>
      <c r="I58" s="43">
        <v>20.2</v>
      </c>
      <c r="J58" s="43">
        <v>84.8</v>
      </c>
      <c r="K58" s="44">
        <v>389</v>
      </c>
      <c r="L58" s="43">
        <v>15</v>
      </c>
    </row>
    <row r="59" spans="1:12" ht="14.4" x14ac:dyDescent="0.3">
      <c r="A59" s="23"/>
      <c r="B59" s="15"/>
      <c r="C59" s="11"/>
      <c r="D59" s="7" t="s">
        <v>31</v>
      </c>
      <c r="E59" s="42" t="s">
        <v>94</v>
      </c>
      <c r="F59" s="43">
        <v>20</v>
      </c>
      <c r="G59" s="43">
        <v>1.52</v>
      </c>
      <c r="H59" s="43">
        <v>0.16</v>
      </c>
      <c r="I59" s="43">
        <v>9.84</v>
      </c>
      <c r="J59" s="43">
        <v>46.8</v>
      </c>
      <c r="K59" s="44">
        <v>573</v>
      </c>
      <c r="L59" s="43">
        <v>1.3</v>
      </c>
    </row>
    <row r="60" spans="1:12" ht="14.4" x14ac:dyDescent="0.3">
      <c r="A60" s="23"/>
      <c r="B60" s="15"/>
      <c r="C60" s="11"/>
      <c r="D60" s="7" t="s">
        <v>32</v>
      </c>
      <c r="E60" s="42" t="s">
        <v>97</v>
      </c>
      <c r="F60" s="43">
        <v>30</v>
      </c>
      <c r="G60" s="43">
        <v>2.04</v>
      </c>
      <c r="H60" s="43">
        <v>0.39</v>
      </c>
      <c r="I60" s="43">
        <v>11.94</v>
      </c>
      <c r="J60" s="43">
        <v>59.4</v>
      </c>
      <c r="K60" s="44">
        <v>575</v>
      </c>
      <c r="L60" s="43">
        <v>1.95</v>
      </c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.75" customHeight="1" x14ac:dyDescent="0.3">
      <c r="A63" s="24"/>
      <c r="B63" s="17"/>
      <c r="C63" s="8"/>
      <c r="D63" s="18" t="s">
        <v>33</v>
      </c>
      <c r="E63" s="9"/>
      <c r="F63" s="19">
        <f>SUM(F53:F62)</f>
        <v>868</v>
      </c>
      <c r="G63" s="19">
        <f>SUM(G53:G62)</f>
        <v>25.749999999999996</v>
      </c>
      <c r="H63" s="19">
        <f>SUM(H53:H62)</f>
        <v>24.509999999999998</v>
      </c>
      <c r="I63" s="19">
        <f>SUM(I53:I62)</f>
        <v>117.14999999999999</v>
      </c>
      <c r="J63" s="19">
        <f>SUM(J53:J62)</f>
        <v>807.82999999999993</v>
      </c>
      <c r="K63" s="25"/>
      <c r="L63" s="19">
        <f>SUM(L53:L62)</f>
        <v>113.48</v>
      </c>
    </row>
    <row r="64" spans="1:12" ht="15" thickBot="1" x14ac:dyDescent="0.3">
      <c r="A64" s="33">
        <f>A44</f>
        <v>1</v>
      </c>
      <c r="B64" s="33">
        <f>B44</f>
        <v>3</v>
      </c>
      <c r="C64" s="53" t="s">
        <v>4</v>
      </c>
      <c r="D64" s="54"/>
      <c r="E64" s="31"/>
      <c r="F64" s="32">
        <f>F52+F63</f>
        <v>1428</v>
      </c>
      <c r="G64" s="32">
        <f>G52+G63</f>
        <v>44.989999999999995</v>
      </c>
      <c r="H64" s="32">
        <f>H52+H63</f>
        <v>44.25</v>
      </c>
      <c r="I64" s="32">
        <f>I52+I63</f>
        <v>200.8</v>
      </c>
      <c r="J64" s="32">
        <f>J52+J63</f>
        <v>1395.31</v>
      </c>
      <c r="K64" s="32"/>
      <c r="L64" s="32">
        <f>L52+L63</f>
        <v>198.35000000000002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59</v>
      </c>
      <c r="F65" s="40">
        <v>250</v>
      </c>
      <c r="G65" s="40">
        <v>8.23</v>
      </c>
      <c r="H65" s="40">
        <v>10.029999999999999</v>
      </c>
      <c r="I65" s="40">
        <v>51.4</v>
      </c>
      <c r="J65" s="40">
        <v>326.7</v>
      </c>
      <c r="K65" s="41">
        <v>224</v>
      </c>
      <c r="L65" s="40">
        <v>77.98</v>
      </c>
    </row>
    <row r="66" spans="1:12" ht="14.4" x14ac:dyDescent="0.3">
      <c r="A66" s="23"/>
      <c r="B66" s="15"/>
      <c r="C66" s="11"/>
      <c r="D66" s="6"/>
      <c r="E66" s="42" t="s">
        <v>63</v>
      </c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60</v>
      </c>
      <c r="F67" s="43">
        <v>200</v>
      </c>
      <c r="G67" s="43">
        <v>4.08</v>
      </c>
      <c r="H67" s="43">
        <v>3.54</v>
      </c>
      <c r="I67" s="43">
        <v>17.579999999999998</v>
      </c>
      <c r="J67" s="43">
        <v>118.6</v>
      </c>
      <c r="K67" s="44">
        <v>382</v>
      </c>
      <c r="L67" s="43">
        <v>16.32</v>
      </c>
    </row>
    <row r="68" spans="1:12" ht="14.4" x14ac:dyDescent="0.3">
      <c r="A68" s="23"/>
      <c r="B68" s="15"/>
      <c r="C68" s="11"/>
      <c r="D68" s="7" t="s">
        <v>23</v>
      </c>
      <c r="E68" s="42" t="s">
        <v>94</v>
      </c>
      <c r="F68" s="43">
        <v>30</v>
      </c>
      <c r="G68" s="43">
        <v>2.2799999999999998</v>
      </c>
      <c r="H68" s="43">
        <v>0.24</v>
      </c>
      <c r="I68" s="43">
        <v>14.76</v>
      </c>
      <c r="J68" s="43">
        <v>70.2</v>
      </c>
      <c r="K68" s="44">
        <v>573</v>
      </c>
      <c r="L68" s="43">
        <v>1.95</v>
      </c>
    </row>
    <row r="69" spans="1:12" ht="14.4" x14ac:dyDescent="0.3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7"/>
      <c r="E70" s="42" t="s">
        <v>61</v>
      </c>
      <c r="F70" s="43">
        <v>20</v>
      </c>
      <c r="G70" s="43">
        <v>4.6399999999999997</v>
      </c>
      <c r="H70" s="43">
        <v>5.91</v>
      </c>
      <c r="I70" s="43">
        <v>0</v>
      </c>
      <c r="J70" s="43">
        <v>72</v>
      </c>
      <c r="K70" s="44">
        <v>15</v>
      </c>
      <c r="L70" s="43">
        <v>15</v>
      </c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2">SUM(G65:G71)</f>
        <v>19.23</v>
      </c>
      <c r="H72" s="19">
        <f t="shared" ref="H72" si="23">SUM(H65:H71)</f>
        <v>19.72</v>
      </c>
      <c r="I72" s="19">
        <f t="shared" ref="I72" si="24">SUM(I65:I71)</f>
        <v>83.74</v>
      </c>
      <c r="J72" s="19">
        <f t="shared" ref="J72:L72" si="25">SUM(J65:J71)</f>
        <v>587.5</v>
      </c>
      <c r="K72" s="25"/>
      <c r="L72" s="19">
        <f t="shared" si="25"/>
        <v>111.25000000000001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92</v>
      </c>
      <c r="F73" s="43">
        <v>60</v>
      </c>
      <c r="G73" s="43">
        <v>0.67</v>
      </c>
      <c r="H73" s="43">
        <v>0.06</v>
      </c>
      <c r="I73" s="43">
        <v>2.1</v>
      </c>
      <c r="J73" s="43">
        <v>12</v>
      </c>
      <c r="K73" s="44">
        <v>70</v>
      </c>
      <c r="L73" s="43">
        <v>8.1999999999999993</v>
      </c>
    </row>
    <row r="74" spans="1:12" ht="14.4" x14ac:dyDescent="0.3">
      <c r="A74" s="23"/>
      <c r="B74" s="15"/>
      <c r="C74" s="11"/>
      <c r="D74" s="7" t="s">
        <v>27</v>
      </c>
      <c r="E74" s="42" t="s">
        <v>64</v>
      </c>
      <c r="F74" s="43">
        <v>250</v>
      </c>
      <c r="G74" s="43">
        <v>1.77</v>
      </c>
      <c r="H74" s="43">
        <v>4.95</v>
      </c>
      <c r="I74" s="43">
        <v>7.9</v>
      </c>
      <c r="J74" s="43">
        <v>89.75</v>
      </c>
      <c r="K74" s="44">
        <v>88</v>
      </c>
      <c r="L74" s="43">
        <v>7.85</v>
      </c>
    </row>
    <row r="75" spans="1:12" ht="26.4" x14ac:dyDescent="0.3">
      <c r="A75" s="23"/>
      <c r="B75" s="15"/>
      <c r="C75" s="11"/>
      <c r="D75" s="7" t="s">
        <v>28</v>
      </c>
      <c r="E75" s="42" t="s">
        <v>84</v>
      </c>
      <c r="F75" s="43">
        <v>140</v>
      </c>
      <c r="G75" s="43">
        <v>15.14</v>
      </c>
      <c r="H75" s="43">
        <v>14.17</v>
      </c>
      <c r="I75" s="43">
        <v>13.9</v>
      </c>
      <c r="J75" s="43">
        <v>214.2</v>
      </c>
      <c r="K75" s="44">
        <v>290</v>
      </c>
      <c r="L75" s="43">
        <v>38.659999999999997</v>
      </c>
    </row>
    <row r="76" spans="1:12" ht="14.4" x14ac:dyDescent="0.3">
      <c r="A76" s="23"/>
      <c r="B76" s="15"/>
      <c r="C76" s="11"/>
      <c r="D76" s="7" t="s">
        <v>29</v>
      </c>
      <c r="E76" s="42" t="s">
        <v>100</v>
      </c>
      <c r="F76" s="43">
        <v>155</v>
      </c>
      <c r="G76" s="43">
        <v>5.64</v>
      </c>
      <c r="H76" s="43">
        <v>5.98</v>
      </c>
      <c r="I76" s="43">
        <v>31.47</v>
      </c>
      <c r="J76" s="43">
        <v>202.24</v>
      </c>
      <c r="K76" s="44">
        <v>203</v>
      </c>
      <c r="L76" s="43">
        <v>9.93</v>
      </c>
    </row>
    <row r="77" spans="1:12" ht="14.4" x14ac:dyDescent="0.3">
      <c r="A77" s="23"/>
      <c r="B77" s="15"/>
      <c r="C77" s="11"/>
      <c r="D77" s="7" t="s">
        <v>30</v>
      </c>
      <c r="E77" s="42" t="s">
        <v>65</v>
      </c>
      <c r="F77" s="43">
        <v>200</v>
      </c>
      <c r="G77" s="43">
        <v>0.16</v>
      </c>
      <c r="H77" s="43">
        <v>0.16</v>
      </c>
      <c r="I77" s="43">
        <v>27.88</v>
      </c>
      <c r="J77" s="43">
        <v>114.6</v>
      </c>
      <c r="K77" s="44">
        <v>342</v>
      </c>
      <c r="L77" s="43">
        <v>6.41</v>
      </c>
    </row>
    <row r="78" spans="1:12" ht="14.4" x14ac:dyDescent="0.3">
      <c r="A78" s="23"/>
      <c r="B78" s="15"/>
      <c r="C78" s="11"/>
      <c r="D78" s="7" t="s">
        <v>31</v>
      </c>
      <c r="E78" s="42" t="s">
        <v>94</v>
      </c>
      <c r="F78" s="43">
        <v>20</v>
      </c>
      <c r="G78" s="43">
        <v>1.52</v>
      </c>
      <c r="H78" s="43">
        <v>0.16</v>
      </c>
      <c r="I78" s="43">
        <v>9.84</v>
      </c>
      <c r="J78" s="43">
        <v>46.8</v>
      </c>
      <c r="K78" s="44">
        <v>573</v>
      </c>
      <c r="L78" s="43">
        <v>1.3</v>
      </c>
    </row>
    <row r="79" spans="1:12" ht="14.4" x14ac:dyDescent="0.3">
      <c r="A79" s="23"/>
      <c r="B79" s="15"/>
      <c r="C79" s="11"/>
      <c r="D79" s="7" t="s">
        <v>32</v>
      </c>
      <c r="E79" s="42" t="s">
        <v>96</v>
      </c>
      <c r="F79" s="43">
        <v>30</v>
      </c>
      <c r="G79" s="43">
        <v>2.04</v>
      </c>
      <c r="H79" s="43">
        <v>0.39</v>
      </c>
      <c r="I79" s="43">
        <v>11.94</v>
      </c>
      <c r="J79" s="43">
        <v>59.4</v>
      </c>
      <c r="K79" s="44">
        <v>575</v>
      </c>
      <c r="L79" s="43">
        <v>1.95</v>
      </c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.75" customHeight="1" x14ac:dyDescent="0.3">
      <c r="A82" s="24"/>
      <c r="B82" s="17"/>
      <c r="C82" s="8"/>
      <c r="D82" s="18" t="s">
        <v>33</v>
      </c>
      <c r="E82" s="9"/>
      <c r="F82" s="19">
        <f>SUM(F73:F81)</f>
        <v>855</v>
      </c>
      <c r="G82" s="19">
        <f t="shared" ref="G82" si="26">SUM(G73:G81)</f>
        <v>26.94</v>
      </c>
      <c r="H82" s="19">
        <f t="shared" ref="H82" si="27">SUM(H73:H81)</f>
        <v>25.87</v>
      </c>
      <c r="I82" s="19">
        <f t="shared" ref="I82" si="28">SUM(I73:I81)</f>
        <v>105.03</v>
      </c>
      <c r="J82" s="19">
        <f t="shared" ref="J82:L82" si="29">SUM(J73:J81)</f>
        <v>738.99</v>
      </c>
      <c r="K82" s="25"/>
      <c r="L82" s="19">
        <f t="shared" si="29"/>
        <v>74.299999999999983</v>
      </c>
    </row>
    <row r="83" spans="1:12" ht="15" thickBot="1" x14ac:dyDescent="0.3">
      <c r="A83" s="33">
        <f>A65</f>
        <v>1</v>
      </c>
      <c r="B83" s="33">
        <f>B65</f>
        <v>4</v>
      </c>
      <c r="C83" s="53" t="s">
        <v>4</v>
      </c>
      <c r="D83" s="54"/>
      <c r="E83" s="31"/>
      <c r="F83" s="32">
        <f>F72+F82</f>
        <v>1355</v>
      </c>
      <c r="G83" s="32">
        <f t="shared" ref="G83" si="30">G72+G82</f>
        <v>46.17</v>
      </c>
      <c r="H83" s="32">
        <f t="shared" ref="H83" si="31">H72+H82</f>
        <v>45.59</v>
      </c>
      <c r="I83" s="32">
        <f t="shared" ref="I83" si="32">I72+I82</f>
        <v>188.76999999999998</v>
      </c>
      <c r="J83" s="32">
        <f t="shared" ref="J83:L83" si="33">J72+J82</f>
        <v>1326.49</v>
      </c>
      <c r="K83" s="32"/>
      <c r="L83" s="32">
        <f t="shared" si="33"/>
        <v>185.55</v>
      </c>
    </row>
    <row r="84" spans="1:12" ht="26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89</v>
      </c>
      <c r="F84" s="40">
        <v>180</v>
      </c>
      <c r="G84" s="40">
        <v>15.48</v>
      </c>
      <c r="H84" s="40">
        <v>18.88</v>
      </c>
      <c r="I84" s="40">
        <v>25.32</v>
      </c>
      <c r="J84" s="40">
        <v>348.8</v>
      </c>
      <c r="K84" s="41">
        <v>211</v>
      </c>
      <c r="L84" s="40">
        <v>67.56</v>
      </c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42" t="s">
        <v>66</v>
      </c>
      <c r="F86" s="43">
        <v>207</v>
      </c>
      <c r="G86" s="43">
        <v>0.13</v>
      </c>
      <c r="H86" s="43">
        <v>0.02</v>
      </c>
      <c r="I86" s="43">
        <v>15.2</v>
      </c>
      <c r="J86" s="43">
        <v>62</v>
      </c>
      <c r="K86" s="44">
        <v>377</v>
      </c>
      <c r="L86" s="43">
        <v>6.32</v>
      </c>
    </row>
    <row r="87" spans="1:12" ht="14.4" x14ac:dyDescent="0.3">
      <c r="A87" s="23"/>
      <c r="B87" s="15"/>
      <c r="C87" s="11"/>
      <c r="D87" s="7" t="s">
        <v>23</v>
      </c>
      <c r="E87" s="42" t="s">
        <v>94</v>
      </c>
      <c r="F87" s="43">
        <v>30</v>
      </c>
      <c r="G87" s="43">
        <v>2.2799999999999998</v>
      </c>
      <c r="H87" s="43">
        <v>0.24</v>
      </c>
      <c r="I87" s="43">
        <v>14.76</v>
      </c>
      <c r="J87" s="43">
        <v>70.2</v>
      </c>
      <c r="K87" s="44">
        <v>573</v>
      </c>
      <c r="L87" s="43">
        <v>1.95</v>
      </c>
    </row>
    <row r="88" spans="1:12" ht="14.4" x14ac:dyDescent="0.3">
      <c r="A88" s="23"/>
      <c r="B88" s="15"/>
      <c r="C88" s="11"/>
      <c r="D88" s="7" t="s">
        <v>24</v>
      </c>
      <c r="E88" s="42" t="s">
        <v>41</v>
      </c>
      <c r="F88" s="43">
        <v>120</v>
      </c>
      <c r="G88" s="43">
        <v>0.48</v>
      </c>
      <c r="H88" s="43">
        <v>0.48</v>
      </c>
      <c r="I88" s="43">
        <v>11.76</v>
      </c>
      <c r="J88" s="43">
        <v>56.4</v>
      </c>
      <c r="K88" s="44">
        <v>338</v>
      </c>
      <c r="L88" s="43">
        <v>13</v>
      </c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33</v>
      </c>
      <c r="E91" s="9"/>
      <c r="F91" s="19">
        <f>SUM(F84:F90)</f>
        <v>537</v>
      </c>
      <c r="G91" s="19">
        <f t="shared" ref="G91" si="34">SUM(G84:G90)</f>
        <v>18.37</v>
      </c>
      <c r="H91" s="19">
        <f t="shared" ref="H91" si="35">SUM(H84:H90)</f>
        <v>19.619999999999997</v>
      </c>
      <c r="I91" s="19">
        <f t="shared" ref="I91" si="36">SUM(I84:I90)</f>
        <v>67.039999999999992</v>
      </c>
      <c r="J91" s="19">
        <f t="shared" ref="J91:L91" si="37">SUM(J84:J90)</f>
        <v>537.4</v>
      </c>
      <c r="K91" s="25"/>
      <c r="L91" s="19">
        <f t="shared" si="37"/>
        <v>88.83</v>
      </c>
    </row>
    <row r="92" spans="1:12" ht="14.4" x14ac:dyDescent="0.3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93</v>
      </c>
      <c r="F92" s="43">
        <v>60</v>
      </c>
      <c r="G92" s="43">
        <v>0.48</v>
      </c>
      <c r="H92" s="43">
        <v>0.06</v>
      </c>
      <c r="I92" s="43">
        <v>1.02</v>
      </c>
      <c r="J92" s="43">
        <v>6</v>
      </c>
      <c r="K92" s="44">
        <v>70</v>
      </c>
      <c r="L92" s="43">
        <v>8.1999999999999993</v>
      </c>
    </row>
    <row r="93" spans="1:12" ht="14.4" x14ac:dyDescent="0.3">
      <c r="A93" s="23"/>
      <c r="B93" s="15"/>
      <c r="C93" s="11"/>
      <c r="D93" s="7" t="s">
        <v>27</v>
      </c>
      <c r="E93" s="42" t="s">
        <v>67</v>
      </c>
      <c r="F93" s="43">
        <v>250</v>
      </c>
      <c r="G93" s="43">
        <v>2.69</v>
      </c>
      <c r="H93" s="43">
        <v>2.84</v>
      </c>
      <c r="I93" s="43">
        <v>17.46</v>
      </c>
      <c r="J93" s="43">
        <v>118.25</v>
      </c>
      <c r="K93" s="44">
        <v>103</v>
      </c>
      <c r="L93" s="43">
        <v>7.17</v>
      </c>
    </row>
    <row r="94" spans="1:12" ht="14.4" x14ac:dyDescent="0.3">
      <c r="A94" s="23"/>
      <c r="B94" s="15"/>
      <c r="C94" s="11"/>
      <c r="D94" s="7" t="s">
        <v>28</v>
      </c>
      <c r="E94" s="42" t="s">
        <v>68</v>
      </c>
      <c r="F94" s="43">
        <v>120</v>
      </c>
      <c r="G94" s="43">
        <v>12.87</v>
      </c>
      <c r="H94" s="43">
        <v>15.83</v>
      </c>
      <c r="I94" s="43">
        <v>11.7</v>
      </c>
      <c r="J94" s="43">
        <v>171.27</v>
      </c>
      <c r="K94" s="44">
        <v>278</v>
      </c>
      <c r="L94" s="43">
        <v>48.75</v>
      </c>
    </row>
    <row r="95" spans="1:12" ht="14.4" x14ac:dyDescent="0.3">
      <c r="A95" s="23"/>
      <c r="B95" s="15"/>
      <c r="C95" s="11"/>
      <c r="D95" s="7" t="s">
        <v>29</v>
      </c>
      <c r="E95" s="42" t="s">
        <v>69</v>
      </c>
      <c r="F95" s="43">
        <v>155</v>
      </c>
      <c r="G95" s="43">
        <v>3.76</v>
      </c>
      <c r="H95" s="43">
        <v>4.4400000000000004</v>
      </c>
      <c r="I95" s="43">
        <v>37.89</v>
      </c>
      <c r="J95" s="43">
        <v>206.62</v>
      </c>
      <c r="K95" s="44">
        <v>305</v>
      </c>
      <c r="L95" s="43">
        <v>9</v>
      </c>
    </row>
    <row r="96" spans="1:12" ht="14.4" x14ac:dyDescent="0.3">
      <c r="A96" s="23"/>
      <c r="B96" s="15"/>
      <c r="C96" s="11"/>
      <c r="D96" s="7" t="s">
        <v>30</v>
      </c>
      <c r="E96" s="42" t="s">
        <v>70</v>
      </c>
      <c r="F96" s="43">
        <v>200</v>
      </c>
      <c r="G96" s="43">
        <v>0.13</v>
      </c>
      <c r="H96" s="43">
        <v>7.0000000000000007E-2</v>
      </c>
      <c r="I96" s="43">
        <v>24.34</v>
      </c>
      <c r="J96" s="43">
        <v>116.4</v>
      </c>
      <c r="K96" s="44">
        <v>350</v>
      </c>
      <c r="L96" s="43">
        <v>9.3699999999999992</v>
      </c>
    </row>
    <row r="97" spans="1:12" ht="14.4" x14ac:dyDescent="0.3">
      <c r="A97" s="23"/>
      <c r="B97" s="15"/>
      <c r="C97" s="11"/>
      <c r="D97" s="7" t="s">
        <v>31</v>
      </c>
      <c r="E97" s="42" t="s">
        <v>94</v>
      </c>
      <c r="F97" s="43">
        <v>20</v>
      </c>
      <c r="G97" s="43">
        <v>1.52</v>
      </c>
      <c r="H97" s="43">
        <v>0.16</v>
      </c>
      <c r="I97" s="43">
        <v>9.84</v>
      </c>
      <c r="J97" s="43">
        <v>46.8</v>
      </c>
      <c r="K97" s="44">
        <v>573</v>
      </c>
      <c r="L97" s="43">
        <v>1.3</v>
      </c>
    </row>
    <row r="98" spans="1:12" ht="14.4" x14ac:dyDescent="0.3">
      <c r="A98" s="23"/>
      <c r="B98" s="15"/>
      <c r="C98" s="11"/>
      <c r="D98" s="7" t="s">
        <v>32</v>
      </c>
      <c r="E98" s="42" t="s">
        <v>96</v>
      </c>
      <c r="F98" s="43">
        <v>30</v>
      </c>
      <c r="G98" s="43">
        <v>2.04</v>
      </c>
      <c r="H98" s="43">
        <v>0.39</v>
      </c>
      <c r="I98" s="43">
        <v>11.94</v>
      </c>
      <c r="J98" s="43">
        <v>59.4</v>
      </c>
      <c r="K98" s="44">
        <v>575</v>
      </c>
      <c r="L98" s="43">
        <v>1.95</v>
      </c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.75" customHeight="1" x14ac:dyDescent="0.3">
      <c r="A101" s="24"/>
      <c r="B101" s="17"/>
      <c r="C101" s="8"/>
      <c r="D101" s="18" t="s">
        <v>33</v>
      </c>
      <c r="E101" s="9"/>
      <c r="F101" s="19">
        <f>SUM(F92:F100)</f>
        <v>835</v>
      </c>
      <c r="G101" s="19">
        <f t="shared" ref="G101" si="38">SUM(G92:G100)</f>
        <v>23.489999999999995</v>
      </c>
      <c r="H101" s="19">
        <f t="shared" ref="H101" si="39">SUM(H92:H100)</f>
        <v>23.790000000000003</v>
      </c>
      <c r="I101" s="19">
        <f t="shared" ref="I101" si="40">SUM(I92:I100)</f>
        <v>114.19</v>
      </c>
      <c r="J101" s="19">
        <f t="shared" ref="J101:L101" si="41">SUM(J92:J100)</f>
        <v>724.7399999999999</v>
      </c>
      <c r="K101" s="25"/>
      <c r="L101" s="19">
        <f t="shared" si="41"/>
        <v>85.740000000000009</v>
      </c>
    </row>
    <row r="102" spans="1:12" ht="15" thickBot="1" x14ac:dyDescent="0.3">
      <c r="A102" s="29">
        <f>A84</f>
        <v>1</v>
      </c>
      <c r="B102" s="30">
        <f>B84</f>
        <v>5</v>
      </c>
      <c r="C102" s="53" t="s">
        <v>4</v>
      </c>
      <c r="D102" s="54"/>
      <c r="E102" s="31"/>
      <c r="F102" s="32">
        <f>F91+F101</f>
        <v>1372</v>
      </c>
      <c r="G102" s="32">
        <f t="shared" ref="G102" si="42">G91+G101</f>
        <v>41.86</v>
      </c>
      <c r="H102" s="32">
        <f t="shared" ref="H102" si="43">H91+H101</f>
        <v>43.41</v>
      </c>
      <c r="I102" s="32">
        <f t="shared" ref="I102" si="44">I91+I101</f>
        <v>181.23</v>
      </c>
      <c r="J102" s="32">
        <f t="shared" ref="J102:L102" si="45">J91+J101</f>
        <v>1262.1399999999999</v>
      </c>
      <c r="K102" s="32"/>
      <c r="L102" s="32">
        <f t="shared" si="45"/>
        <v>174.57</v>
      </c>
    </row>
    <row r="103" spans="1:12" ht="26.4" x14ac:dyDescent="0.3">
      <c r="A103" s="20">
        <v>2</v>
      </c>
      <c r="B103" s="21">
        <v>1</v>
      </c>
      <c r="C103" s="22" t="s">
        <v>20</v>
      </c>
      <c r="D103" s="5" t="s">
        <v>21</v>
      </c>
      <c r="E103" s="39" t="s">
        <v>71</v>
      </c>
      <c r="F103" s="40">
        <v>220</v>
      </c>
      <c r="G103" s="40">
        <v>7.3</v>
      </c>
      <c r="H103" s="40">
        <v>6.63</v>
      </c>
      <c r="I103" s="40">
        <v>32.4</v>
      </c>
      <c r="J103" s="40">
        <v>233</v>
      </c>
      <c r="K103" s="41">
        <v>182</v>
      </c>
      <c r="L103" s="40">
        <v>27.26</v>
      </c>
    </row>
    <row r="104" spans="1:12" ht="14.4" x14ac:dyDescent="0.3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22</v>
      </c>
      <c r="E105" s="42" t="s">
        <v>51</v>
      </c>
      <c r="F105" s="43">
        <v>207</v>
      </c>
      <c r="G105" s="43">
        <v>0.13</v>
      </c>
      <c r="H105" s="43">
        <v>0.02</v>
      </c>
      <c r="I105" s="43">
        <v>15.2</v>
      </c>
      <c r="J105" s="43">
        <v>62</v>
      </c>
      <c r="K105" s="44">
        <v>377</v>
      </c>
      <c r="L105" s="43">
        <v>5.92</v>
      </c>
    </row>
    <row r="106" spans="1:12" ht="14.4" x14ac:dyDescent="0.3">
      <c r="A106" s="23"/>
      <c r="B106" s="15"/>
      <c r="C106" s="11"/>
      <c r="D106" s="7" t="s">
        <v>23</v>
      </c>
      <c r="E106" s="42" t="s">
        <v>94</v>
      </c>
      <c r="F106" s="43">
        <v>30</v>
      </c>
      <c r="G106" s="43">
        <v>2.2799999999999998</v>
      </c>
      <c r="H106" s="43">
        <v>0.24</v>
      </c>
      <c r="I106" s="43">
        <v>14.76</v>
      </c>
      <c r="J106" s="43">
        <v>70.2</v>
      </c>
      <c r="K106" s="44">
        <v>573</v>
      </c>
      <c r="L106" s="43">
        <v>1.95</v>
      </c>
    </row>
    <row r="107" spans="1:12" ht="14.4" x14ac:dyDescent="0.3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3"/>
      <c r="B108" s="15"/>
      <c r="C108" s="11"/>
      <c r="D108" s="7"/>
      <c r="E108" s="42" t="s">
        <v>87</v>
      </c>
      <c r="F108" s="43">
        <v>15</v>
      </c>
      <c r="G108" s="43">
        <v>3.48</v>
      </c>
      <c r="H108" s="43">
        <v>4.43</v>
      </c>
      <c r="I108" s="43">
        <v>0</v>
      </c>
      <c r="J108" s="43">
        <v>54</v>
      </c>
      <c r="K108" s="44">
        <v>15</v>
      </c>
      <c r="L108" s="43">
        <v>11.25</v>
      </c>
    </row>
    <row r="109" spans="1:12" ht="14.4" x14ac:dyDescent="0.3">
      <c r="A109" s="23"/>
      <c r="B109" s="15"/>
      <c r="C109" s="11"/>
      <c r="D109" s="7"/>
      <c r="E109" s="42" t="s">
        <v>88</v>
      </c>
      <c r="F109" s="43">
        <v>5</v>
      </c>
      <c r="G109" s="43">
        <v>0.04</v>
      </c>
      <c r="H109" s="43">
        <v>3.62</v>
      </c>
      <c r="I109" s="43">
        <v>0.06</v>
      </c>
      <c r="J109" s="43">
        <v>33</v>
      </c>
      <c r="K109" s="44">
        <v>14</v>
      </c>
      <c r="L109" s="43">
        <v>7</v>
      </c>
    </row>
    <row r="110" spans="1:12" ht="14.4" x14ac:dyDescent="0.3">
      <c r="A110" s="23"/>
      <c r="B110" s="15"/>
      <c r="C110" s="11"/>
      <c r="D110" s="7" t="s">
        <v>106</v>
      </c>
      <c r="E110" s="42" t="s">
        <v>85</v>
      </c>
      <c r="F110" s="43">
        <v>30</v>
      </c>
      <c r="G110" s="43">
        <v>2.25</v>
      </c>
      <c r="H110" s="43">
        <v>4.8</v>
      </c>
      <c r="I110" s="43">
        <v>20.7</v>
      </c>
      <c r="J110" s="43">
        <v>135</v>
      </c>
      <c r="K110" s="44" t="s">
        <v>52</v>
      </c>
      <c r="L110" s="43">
        <v>20</v>
      </c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SUM(F103:F110)</f>
        <v>507</v>
      </c>
      <c r="G111" s="19">
        <f t="shared" ref="G111:J111" si="46">SUM(G103:G110)</f>
        <v>15.479999999999999</v>
      </c>
      <c r="H111" s="19">
        <f t="shared" si="46"/>
        <v>19.740000000000002</v>
      </c>
      <c r="I111" s="19">
        <f t="shared" si="46"/>
        <v>83.11999999999999</v>
      </c>
      <c r="J111" s="19">
        <f t="shared" si="46"/>
        <v>587.20000000000005</v>
      </c>
      <c r="K111" s="25"/>
      <c r="L111" s="19">
        <f t="shared" ref="L111" si="47">SUM(L103:L110)</f>
        <v>73.38</v>
      </c>
    </row>
    <row r="112" spans="1:12" ht="14.4" x14ac:dyDescent="0.3">
      <c r="A112" s="26">
        <f>A103</f>
        <v>2</v>
      </c>
      <c r="B112" s="13">
        <f>B103</f>
        <v>1</v>
      </c>
      <c r="C112" s="10" t="s">
        <v>25</v>
      </c>
      <c r="D112" s="7" t="s">
        <v>26</v>
      </c>
      <c r="E112" s="42" t="s">
        <v>92</v>
      </c>
      <c r="F112" s="43">
        <v>60</v>
      </c>
      <c r="G112" s="43">
        <v>0.67</v>
      </c>
      <c r="H112" s="43">
        <v>0.06</v>
      </c>
      <c r="I112" s="43">
        <v>2.1</v>
      </c>
      <c r="J112" s="43">
        <v>12</v>
      </c>
      <c r="K112" s="44">
        <v>70</v>
      </c>
      <c r="L112" s="43">
        <v>8.1999999999999993</v>
      </c>
    </row>
    <row r="113" spans="1:12" ht="14.4" x14ac:dyDescent="0.3">
      <c r="A113" s="23"/>
      <c r="B113" s="15"/>
      <c r="C113" s="11"/>
      <c r="D113" s="7" t="s">
        <v>27</v>
      </c>
      <c r="E113" s="42" t="s">
        <v>72</v>
      </c>
      <c r="F113" s="43">
        <v>260</v>
      </c>
      <c r="G113" s="43">
        <v>1.59</v>
      </c>
      <c r="H113" s="43">
        <v>4.99</v>
      </c>
      <c r="I113" s="43">
        <v>9.15</v>
      </c>
      <c r="J113" s="43">
        <v>95.25</v>
      </c>
      <c r="K113" s="44">
        <v>99</v>
      </c>
      <c r="L113" s="43">
        <v>10.61</v>
      </c>
    </row>
    <row r="114" spans="1:12" ht="14.4" x14ac:dyDescent="0.3">
      <c r="A114" s="23"/>
      <c r="B114" s="15"/>
      <c r="C114" s="11"/>
      <c r="D114" s="7" t="s">
        <v>28</v>
      </c>
      <c r="E114" s="42" t="s">
        <v>43</v>
      </c>
      <c r="F114" s="43">
        <v>90</v>
      </c>
      <c r="G114" s="43">
        <v>13.5</v>
      </c>
      <c r="H114" s="43">
        <v>17.32</v>
      </c>
      <c r="I114" s="43">
        <v>11.72</v>
      </c>
      <c r="J114" s="43">
        <v>281.45999999999998</v>
      </c>
      <c r="K114" s="44">
        <v>268</v>
      </c>
      <c r="L114" s="43">
        <v>50.58</v>
      </c>
    </row>
    <row r="115" spans="1:12" ht="14.4" x14ac:dyDescent="0.3">
      <c r="A115" s="23"/>
      <c r="B115" s="15"/>
      <c r="C115" s="11"/>
      <c r="D115" s="7" t="s">
        <v>29</v>
      </c>
      <c r="E115" s="42" t="s">
        <v>57</v>
      </c>
      <c r="F115" s="43">
        <v>155</v>
      </c>
      <c r="G115" s="43">
        <v>6.53</v>
      </c>
      <c r="H115" s="43">
        <v>4.66</v>
      </c>
      <c r="I115" s="43">
        <v>40.15</v>
      </c>
      <c r="J115" s="43">
        <v>228.63</v>
      </c>
      <c r="K115" s="44">
        <v>302</v>
      </c>
      <c r="L115" s="43">
        <v>7.47</v>
      </c>
    </row>
    <row r="116" spans="1:12" ht="14.4" x14ac:dyDescent="0.3">
      <c r="A116" s="23"/>
      <c r="B116" s="15"/>
      <c r="C116" s="11"/>
      <c r="D116" s="7" t="s">
        <v>30</v>
      </c>
      <c r="E116" s="42" t="s">
        <v>58</v>
      </c>
      <c r="F116" s="43">
        <v>200</v>
      </c>
      <c r="G116" s="43">
        <v>1</v>
      </c>
      <c r="H116" s="43">
        <v>0</v>
      </c>
      <c r="I116" s="43">
        <v>20.2</v>
      </c>
      <c r="J116" s="43">
        <v>84.8</v>
      </c>
      <c r="K116" s="44">
        <v>389</v>
      </c>
      <c r="L116" s="43">
        <v>15</v>
      </c>
    </row>
    <row r="117" spans="1:12" ht="14.4" x14ac:dyDescent="0.3">
      <c r="A117" s="23"/>
      <c r="B117" s="15"/>
      <c r="C117" s="11"/>
      <c r="D117" s="7" t="s">
        <v>31</v>
      </c>
      <c r="E117" s="42" t="s">
        <v>94</v>
      </c>
      <c r="F117" s="43">
        <v>20</v>
      </c>
      <c r="G117" s="43">
        <v>1.52</v>
      </c>
      <c r="H117" s="43">
        <v>0.16</v>
      </c>
      <c r="I117" s="43">
        <v>9.84</v>
      </c>
      <c r="J117" s="43">
        <v>46.8</v>
      </c>
      <c r="K117" s="44">
        <v>573</v>
      </c>
      <c r="L117" s="43">
        <v>1.3</v>
      </c>
    </row>
    <row r="118" spans="1:12" ht="14.4" x14ac:dyDescent="0.3">
      <c r="A118" s="23"/>
      <c r="B118" s="15"/>
      <c r="C118" s="11"/>
      <c r="D118" s="7" t="s">
        <v>32</v>
      </c>
      <c r="E118" s="42" t="s">
        <v>96</v>
      </c>
      <c r="F118" s="43">
        <v>30</v>
      </c>
      <c r="G118" s="43">
        <v>2.04</v>
      </c>
      <c r="H118" s="43">
        <v>0.39</v>
      </c>
      <c r="I118" s="43">
        <v>11.94</v>
      </c>
      <c r="J118" s="43">
        <v>59.4</v>
      </c>
      <c r="K118" s="44">
        <v>575</v>
      </c>
      <c r="L118" s="43">
        <v>1.95</v>
      </c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customHeight="1" x14ac:dyDescent="0.3">
      <c r="A121" s="24"/>
      <c r="B121" s="17"/>
      <c r="C121" s="8"/>
      <c r="D121" s="18" t="s">
        <v>33</v>
      </c>
      <c r="E121" s="9"/>
      <c r="F121" s="19">
        <f>SUM(F112:F120)</f>
        <v>815</v>
      </c>
      <c r="G121" s="19">
        <f t="shared" ref="G121:J121" si="48">SUM(G112:G120)</f>
        <v>26.849999999999998</v>
      </c>
      <c r="H121" s="19">
        <f t="shared" si="48"/>
        <v>27.580000000000002</v>
      </c>
      <c r="I121" s="19">
        <f t="shared" si="48"/>
        <v>105.1</v>
      </c>
      <c r="J121" s="19">
        <f t="shared" si="48"/>
        <v>808.3399999999998</v>
      </c>
      <c r="K121" s="25"/>
      <c r="L121" s="19">
        <f t="shared" ref="L121" si="49">SUM(L112:L120)</f>
        <v>95.11</v>
      </c>
    </row>
    <row r="122" spans="1:12" ht="15" thickBot="1" x14ac:dyDescent="0.3">
      <c r="A122" s="29">
        <f>A103</f>
        <v>2</v>
      </c>
      <c r="B122" s="30">
        <f>B103</f>
        <v>1</v>
      </c>
      <c r="C122" s="53" t="s">
        <v>4</v>
      </c>
      <c r="D122" s="54"/>
      <c r="E122" s="31"/>
      <c r="F122" s="32">
        <f>F111+F121</f>
        <v>1322</v>
      </c>
      <c r="G122" s="32">
        <f t="shared" ref="G122" si="50">G111+G121</f>
        <v>42.33</v>
      </c>
      <c r="H122" s="32">
        <f t="shared" ref="H122" si="51">H111+H121</f>
        <v>47.320000000000007</v>
      </c>
      <c r="I122" s="32">
        <f t="shared" ref="I122" si="52">I111+I121</f>
        <v>188.21999999999997</v>
      </c>
      <c r="J122" s="32">
        <f t="shared" ref="J122:L122" si="53">J111+J121</f>
        <v>1395.54</v>
      </c>
      <c r="K122" s="32"/>
      <c r="L122" s="32">
        <f t="shared" si="53"/>
        <v>168.49</v>
      </c>
    </row>
    <row r="123" spans="1:12" ht="14.4" x14ac:dyDescent="0.3">
      <c r="A123" s="14">
        <v>2</v>
      </c>
      <c r="B123" s="15">
        <v>2</v>
      </c>
      <c r="C123" s="22" t="s">
        <v>20</v>
      </c>
      <c r="D123" s="5" t="s">
        <v>21</v>
      </c>
      <c r="E123" s="39" t="s">
        <v>101</v>
      </c>
      <c r="F123" s="40">
        <v>200</v>
      </c>
      <c r="G123" s="40">
        <v>9.23</v>
      </c>
      <c r="H123" s="40">
        <v>14.91</v>
      </c>
      <c r="I123" s="40">
        <v>43</v>
      </c>
      <c r="J123" s="40">
        <v>306</v>
      </c>
      <c r="K123" s="41">
        <v>223</v>
      </c>
      <c r="L123" s="40">
        <v>86.36</v>
      </c>
    </row>
    <row r="124" spans="1:12" ht="14.4" x14ac:dyDescent="0.3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22</v>
      </c>
      <c r="E125" s="42" t="s">
        <v>60</v>
      </c>
      <c r="F125" s="43">
        <v>200</v>
      </c>
      <c r="G125" s="43">
        <v>4.08</v>
      </c>
      <c r="H125" s="43">
        <v>3.54</v>
      </c>
      <c r="I125" s="43">
        <v>17.579999999999998</v>
      </c>
      <c r="J125" s="43">
        <v>118.6</v>
      </c>
      <c r="K125" s="44">
        <v>382</v>
      </c>
      <c r="L125" s="43">
        <v>16.32</v>
      </c>
    </row>
    <row r="126" spans="1:12" ht="14.4" x14ac:dyDescent="0.3">
      <c r="A126" s="14"/>
      <c r="B126" s="15"/>
      <c r="C126" s="11"/>
      <c r="D126" s="7" t="s">
        <v>23</v>
      </c>
      <c r="E126" s="42" t="s">
        <v>94</v>
      </c>
      <c r="F126" s="43">
        <v>30</v>
      </c>
      <c r="G126" s="43">
        <v>2.2799999999999998</v>
      </c>
      <c r="H126" s="43">
        <v>0.24</v>
      </c>
      <c r="I126" s="43">
        <v>14.76</v>
      </c>
      <c r="J126" s="43">
        <v>70.2</v>
      </c>
      <c r="K126" s="44">
        <v>573</v>
      </c>
      <c r="L126" s="43">
        <v>1.95</v>
      </c>
    </row>
    <row r="127" spans="1:12" ht="14.4" x14ac:dyDescent="0.3">
      <c r="A127" s="14"/>
      <c r="B127" s="15"/>
      <c r="C127" s="11"/>
      <c r="D127" s="7" t="s">
        <v>24</v>
      </c>
      <c r="E127" s="42" t="s">
        <v>105</v>
      </c>
      <c r="F127" s="43">
        <v>200</v>
      </c>
      <c r="G127" s="43">
        <v>3</v>
      </c>
      <c r="H127" s="43">
        <v>1</v>
      </c>
      <c r="I127" s="43">
        <v>8</v>
      </c>
      <c r="J127" s="43">
        <v>92</v>
      </c>
      <c r="K127" s="44">
        <v>338</v>
      </c>
      <c r="L127" s="43">
        <v>45</v>
      </c>
    </row>
    <row r="128" spans="1:12" ht="14.4" x14ac:dyDescent="0.3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SUM(F123:F129)</f>
        <v>630</v>
      </c>
      <c r="G130" s="19">
        <f t="shared" ref="G130:J130" si="54">SUM(G123:G129)</f>
        <v>18.59</v>
      </c>
      <c r="H130" s="19">
        <f t="shared" si="54"/>
        <v>19.689999999999998</v>
      </c>
      <c r="I130" s="19">
        <f t="shared" si="54"/>
        <v>83.34</v>
      </c>
      <c r="J130" s="19">
        <f t="shared" si="54"/>
        <v>586.79999999999995</v>
      </c>
      <c r="K130" s="25"/>
      <c r="L130" s="19">
        <f t="shared" ref="L130" si="55">SUM(L123:L129)</f>
        <v>149.63</v>
      </c>
    </row>
    <row r="131" spans="1:12" ht="14.4" x14ac:dyDescent="0.3">
      <c r="A131" s="13">
        <f>A123</f>
        <v>2</v>
      </c>
      <c r="B131" s="13">
        <f>B123</f>
        <v>2</v>
      </c>
      <c r="C131" s="10" t="s">
        <v>25</v>
      </c>
      <c r="D131" s="7" t="s">
        <v>26</v>
      </c>
      <c r="E131" s="42" t="s">
        <v>48</v>
      </c>
      <c r="F131" s="43">
        <v>60</v>
      </c>
      <c r="G131" s="43">
        <v>1.42</v>
      </c>
      <c r="H131" s="43">
        <v>0.06</v>
      </c>
      <c r="I131" s="43">
        <v>13.72</v>
      </c>
      <c r="J131" s="43">
        <v>111.18</v>
      </c>
      <c r="K131" s="44">
        <v>75</v>
      </c>
      <c r="L131" s="43">
        <v>6.61</v>
      </c>
    </row>
    <row r="132" spans="1:12" ht="14.4" x14ac:dyDescent="0.3">
      <c r="A132" s="14"/>
      <c r="B132" s="15"/>
      <c r="C132" s="11"/>
      <c r="D132" s="7" t="s">
        <v>27</v>
      </c>
      <c r="E132" s="42" t="s">
        <v>73</v>
      </c>
      <c r="F132" s="43">
        <v>250</v>
      </c>
      <c r="G132" s="43">
        <v>2.02</v>
      </c>
      <c r="H132" s="43">
        <v>5.09</v>
      </c>
      <c r="I132" s="43">
        <v>11.98</v>
      </c>
      <c r="J132" s="43">
        <v>107.25</v>
      </c>
      <c r="K132" s="44">
        <v>96</v>
      </c>
      <c r="L132" s="43">
        <v>11.02</v>
      </c>
    </row>
    <row r="133" spans="1:12" ht="14.4" x14ac:dyDescent="0.3">
      <c r="A133" s="14"/>
      <c r="B133" s="15"/>
      <c r="C133" s="11"/>
      <c r="D133" s="7" t="s">
        <v>28</v>
      </c>
      <c r="E133" s="42" t="s">
        <v>56</v>
      </c>
      <c r="F133" s="43">
        <v>90</v>
      </c>
      <c r="G133" s="43">
        <v>10.52</v>
      </c>
      <c r="H133" s="43">
        <v>14.76</v>
      </c>
      <c r="I133" s="43">
        <v>12.65</v>
      </c>
      <c r="J133" s="43">
        <v>117.46</v>
      </c>
      <c r="K133" s="44">
        <v>295</v>
      </c>
      <c r="L133" s="43">
        <v>33.51</v>
      </c>
    </row>
    <row r="134" spans="1:12" ht="14.4" x14ac:dyDescent="0.3">
      <c r="A134" s="14"/>
      <c r="B134" s="15"/>
      <c r="C134" s="11"/>
      <c r="D134" s="7" t="s">
        <v>29</v>
      </c>
      <c r="E134" s="42" t="s">
        <v>44</v>
      </c>
      <c r="F134" s="43">
        <v>155</v>
      </c>
      <c r="G134" s="43">
        <v>5.64</v>
      </c>
      <c r="H134" s="43">
        <v>5.98</v>
      </c>
      <c r="I134" s="43">
        <v>21.17</v>
      </c>
      <c r="J134" s="43">
        <v>173.24</v>
      </c>
      <c r="K134" s="44">
        <v>203</v>
      </c>
      <c r="L134" s="43">
        <v>9.93</v>
      </c>
    </row>
    <row r="135" spans="1:12" ht="14.4" x14ac:dyDescent="0.3">
      <c r="A135" s="14"/>
      <c r="B135" s="15"/>
      <c r="C135" s="11"/>
      <c r="D135" s="7" t="s">
        <v>30</v>
      </c>
      <c r="E135" s="42" t="s">
        <v>74</v>
      </c>
      <c r="F135" s="43">
        <v>200</v>
      </c>
      <c r="G135" s="43">
        <v>0.16</v>
      </c>
      <c r="H135" s="43">
        <v>0.16</v>
      </c>
      <c r="I135" s="43">
        <v>27.88</v>
      </c>
      <c r="J135" s="43">
        <v>114.6</v>
      </c>
      <c r="K135" s="44">
        <v>342</v>
      </c>
      <c r="L135" s="43">
        <v>6.41</v>
      </c>
    </row>
    <row r="136" spans="1:12" ht="14.4" x14ac:dyDescent="0.3">
      <c r="A136" s="14"/>
      <c r="B136" s="15"/>
      <c r="C136" s="11"/>
      <c r="D136" s="7" t="s">
        <v>31</v>
      </c>
      <c r="E136" s="42" t="s">
        <v>94</v>
      </c>
      <c r="F136" s="43">
        <v>20</v>
      </c>
      <c r="G136" s="43">
        <v>1.52</v>
      </c>
      <c r="H136" s="43">
        <v>0.16</v>
      </c>
      <c r="I136" s="43">
        <v>9.84</v>
      </c>
      <c r="J136" s="43">
        <v>46.8</v>
      </c>
      <c r="K136" s="44">
        <v>573</v>
      </c>
      <c r="L136" s="43">
        <v>1.3</v>
      </c>
    </row>
    <row r="137" spans="1:12" ht="14.4" x14ac:dyDescent="0.3">
      <c r="A137" s="14"/>
      <c r="B137" s="15"/>
      <c r="C137" s="11"/>
      <c r="D137" s="7" t="s">
        <v>32</v>
      </c>
      <c r="E137" s="42" t="s">
        <v>96</v>
      </c>
      <c r="F137" s="43">
        <v>30</v>
      </c>
      <c r="G137" s="43">
        <v>2.04</v>
      </c>
      <c r="H137" s="43">
        <v>0.39</v>
      </c>
      <c r="I137" s="43">
        <v>11.94</v>
      </c>
      <c r="J137" s="43">
        <v>59.4</v>
      </c>
      <c r="K137" s="44">
        <v>575</v>
      </c>
      <c r="L137" s="43">
        <v>1.95</v>
      </c>
    </row>
    <row r="138" spans="1:12" ht="14.4" x14ac:dyDescent="0.3">
      <c r="A138" s="14"/>
      <c r="B138" s="15"/>
      <c r="C138" s="11"/>
      <c r="D138" s="7" t="s">
        <v>24</v>
      </c>
      <c r="E138" s="42" t="s">
        <v>105</v>
      </c>
      <c r="F138" s="43">
        <v>200</v>
      </c>
      <c r="G138" s="43">
        <v>3</v>
      </c>
      <c r="H138" s="43">
        <v>1</v>
      </c>
      <c r="I138" s="43">
        <v>8</v>
      </c>
      <c r="J138" s="43">
        <v>92</v>
      </c>
      <c r="K138" s="44">
        <v>338</v>
      </c>
      <c r="L138" s="43">
        <v>45</v>
      </c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customHeight="1" x14ac:dyDescent="0.3">
      <c r="A140" s="16"/>
      <c r="B140" s="17"/>
      <c r="C140" s="8"/>
      <c r="D140" s="18" t="s">
        <v>33</v>
      </c>
      <c r="E140" s="9"/>
      <c r="F140" s="19">
        <f>SUM(F131:F139)</f>
        <v>1005</v>
      </c>
      <c r="G140" s="19">
        <f t="shared" ref="G140:J140" si="56">SUM(G131:G139)</f>
        <v>26.319999999999997</v>
      </c>
      <c r="H140" s="19">
        <f t="shared" si="56"/>
        <v>27.6</v>
      </c>
      <c r="I140" s="19">
        <f t="shared" si="56"/>
        <v>117.18</v>
      </c>
      <c r="J140" s="19">
        <f t="shared" si="56"/>
        <v>821.93</v>
      </c>
      <c r="K140" s="25"/>
      <c r="L140" s="19">
        <f t="shared" ref="L140" si="57">SUM(L131:L139)</f>
        <v>115.73</v>
      </c>
    </row>
    <row r="141" spans="1:12" ht="15" thickBot="1" x14ac:dyDescent="0.3">
      <c r="A141" s="29">
        <f>A123</f>
        <v>2</v>
      </c>
      <c r="B141" s="30">
        <f>B123</f>
        <v>2</v>
      </c>
      <c r="C141" s="53" t="s">
        <v>4</v>
      </c>
      <c r="D141" s="54"/>
      <c r="E141" s="31"/>
      <c r="F141" s="32">
        <f>F130+F140</f>
        <v>1635</v>
      </c>
      <c r="G141" s="32">
        <f t="shared" ref="G141" si="58">G130+G140</f>
        <v>44.91</v>
      </c>
      <c r="H141" s="32">
        <f t="shared" ref="H141" si="59">H130+H140</f>
        <v>47.29</v>
      </c>
      <c r="I141" s="32">
        <f t="shared" ref="I141" si="60">I130+I140</f>
        <v>200.52</v>
      </c>
      <c r="J141" s="32">
        <f t="shared" ref="J141:L141" si="61">J130+J140</f>
        <v>1408.73</v>
      </c>
      <c r="K141" s="32"/>
      <c r="L141" s="32">
        <f t="shared" si="61"/>
        <v>265.36</v>
      </c>
    </row>
    <row r="142" spans="1:12" ht="14.4" x14ac:dyDescent="0.3">
      <c r="A142" s="20">
        <v>2</v>
      </c>
      <c r="B142" s="21">
        <v>3</v>
      </c>
      <c r="C142" s="22" t="s">
        <v>20</v>
      </c>
      <c r="D142" s="5" t="s">
        <v>21</v>
      </c>
      <c r="E142" s="39" t="s">
        <v>102</v>
      </c>
      <c r="F142" s="40">
        <v>90</v>
      </c>
      <c r="G142" s="40">
        <v>11.72</v>
      </c>
      <c r="H142" s="40">
        <v>16.25</v>
      </c>
      <c r="I142" s="40">
        <v>6.63</v>
      </c>
      <c r="J142" s="40">
        <v>219.27</v>
      </c>
      <c r="K142" s="41">
        <v>297</v>
      </c>
      <c r="L142" s="40">
        <v>34.51</v>
      </c>
    </row>
    <row r="143" spans="1:12" ht="14.4" x14ac:dyDescent="0.3">
      <c r="A143" s="23"/>
      <c r="B143" s="15"/>
      <c r="C143" s="11"/>
      <c r="D143" s="7" t="s">
        <v>21</v>
      </c>
      <c r="E143" s="42" t="s">
        <v>75</v>
      </c>
      <c r="F143" s="43">
        <v>185</v>
      </c>
      <c r="G143" s="43">
        <v>5.15</v>
      </c>
      <c r="H143" s="43">
        <v>3.22</v>
      </c>
      <c r="I143" s="43">
        <v>46.86</v>
      </c>
      <c r="J143" s="43">
        <v>237.63</v>
      </c>
      <c r="K143" s="44">
        <v>302</v>
      </c>
      <c r="L143" s="43">
        <v>16.29</v>
      </c>
    </row>
    <row r="144" spans="1:12" ht="15.75" customHeight="1" x14ac:dyDescent="0.3">
      <c r="A144" s="23"/>
      <c r="B144" s="15"/>
      <c r="C144" s="11"/>
      <c r="D144" s="7" t="s">
        <v>22</v>
      </c>
      <c r="E144" s="42" t="s">
        <v>47</v>
      </c>
      <c r="F144" s="43">
        <v>200</v>
      </c>
      <c r="G144" s="43">
        <v>7.0000000000000007E-2</v>
      </c>
      <c r="H144" s="43">
        <v>0.02</v>
      </c>
      <c r="I144" s="43">
        <v>15</v>
      </c>
      <c r="J144" s="43">
        <v>60</v>
      </c>
      <c r="K144" s="44">
        <v>376</v>
      </c>
      <c r="L144" s="43">
        <v>4.83</v>
      </c>
    </row>
    <row r="145" spans="1:12" ht="14.4" x14ac:dyDescent="0.3">
      <c r="A145" s="23"/>
      <c r="B145" s="15"/>
      <c r="C145" s="11"/>
      <c r="D145" s="7" t="s">
        <v>23</v>
      </c>
      <c r="E145" s="42" t="s">
        <v>94</v>
      </c>
      <c r="F145" s="43">
        <v>30</v>
      </c>
      <c r="G145" s="43">
        <v>2.2799999999999998</v>
      </c>
      <c r="H145" s="43">
        <v>0.24</v>
      </c>
      <c r="I145" s="43">
        <v>14.76</v>
      </c>
      <c r="J145" s="43">
        <v>70.2</v>
      </c>
      <c r="K145" s="44">
        <v>573</v>
      </c>
      <c r="L145" s="43">
        <v>1.95</v>
      </c>
    </row>
    <row r="146" spans="1:12" ht="14.4" x14ac:dyDescent="0.3">
      <c r="A146" s="23"/>
      <c r="B146" s="15"/>
      <c r="C146" s="11"/>
      <c r="D146" s="7" t="s">
        <v>24</v>
      </c>
      <c r="E146" s="42"/>
      <c r="F146" s="43"/>
      <c r="G146" s="43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33</v>
      </c>
      <c r="E149" s="9"/>
      <c r="F149" s="19">
        <f>SUM(F142:F148)</f>
        <v>505</v>
      </c>
      <c r="G149" s="19">
        <f t="shared" ref="G149:J149" si="62">SUM(G142:G148)</f>
        <v>19.220000000000002</v>
      </c>
      <c r="H149" s="19">
        <f t="shared" si="62"/>
        <v>19.729999999999997</v>
      </c>
      <c r="I149" s="19">
        <f t="shared" si="62"/>
        <v>83.250000000000014</v>
      </c>
      <c r="J149" s="19">
        <f t="shared" si="62"/>
        <v>587.1</v>
      </c>
      <c r="K149" s="25"/>
      <c r="L149" s="19">
        <f t="shared" ref="L149" si="63">SUM(L142:L148)</f>
        <v>57.58</v>
      </c>
    </row>
    <row r="150" spans="1:12" ht="14.4" x14ac:dyDescent="0.3">
      <c r="A150" s="26">
        <f>A142</f>
        <v>2</v>
      </c>
      <c r="B150" s="13">
        <f>B142</f>
        <v>3</v>
      </c>
      <c r="C150" s="10" t="s">
        <v>25</v>
      </c>
      <c r="D150" s="7" t="s">
        <v>26</v>
      </c>
      <c r="E150" s="42" t="s">
        <v>54</v>
      </c>
      <c r="F150" s="43">
        <v>60</v>
      </c>
      <c r="G150" s="43">
        <v>1.21</v>
      </c>
      <c r="H150" s="43">
        <v>0.06</v>
      </c>
      <c r="I150" s="43">
        <v>12.33</v>
      </c>
      <c r="J150" s="43">
        <v>54.72</v>
      </c>
      <c r="K150" s="44">
        <v>75</v>
      </c>
      <c r="L150" s="43">
        <v>6.61</v>
      </c>
    </row>
    <row r="151" spans="1:12" ht="14.4" x14ac:dyDescent="0.3">
      <c r="A151" s="23"/>
      <c r="B151" s="15"/>
      <c r="C151" s="11"/>
      <c r="D151" s="7" t="s">
        <v>27</v>
      </c>
      <c r="E151" s="42" t="s">
        <v>76</v>
      </c>
      <c r="F151" s="43">
        <v>250</v>
      </c>
      <c r="G151" s="43">
        <v>1.97</v>
      </c>
      <c r="H151" s="43">
        <v>2.71</v>
      </c>
      <c r="I151" s="43">
        <v>12.11</v>
      </c>
      <c r="J151" s="43">
        <v>85.75</v>
      </c>
      <c r="K151" s="44">
        <v>101</v>
      </c>
      <c r="L151" s="43">
        <v>7.16</v>
      </c>
    </row>
    <row r="152" spans="1:12" ht="14.4" x14ac:dyDescent="0.3">
      <c r="A152" s="23"/>
      <c r="B152" s="15"/>
      <c r="C152" s="11"/>
      <c r="D152" s="7" t="s">
        <v>28</v>
      </c>
      <c r="E152" s="42" t="s">
        <v>77</v>
      </c>
      <c r="F152" s="43">
        <v>110</v>
      </c>
      <c r="G152" s="43">
        <v>8.9700000000000006</v>
      </c>
      <c r="H152" s="43">
        <v>7.4</v>
      </c>
      <c r="I152" s="43">
        <v>12.42</v>
      </c>
      <c r="J152" s="43">
        <v>152.63</v>
      </c>
      <c r="K152" s="44">
        <v>234</v>
      </c>
      <c r="L152" s="43">
        <v>30.07</v>
      </c>
    </row>
    <row r="153" spans="1:12" ht="14.4" x14ac:dyDescent="0.3">
      <c r="A153" s="23"/>
      <c r="B153" s="15"/>
      <c r="C153" s="11"/>
      <c r="D153" s="7" t="s">
        <v>29</v>
      </c>
      <c r="E153" s="42" t="s">
        <v>78</v>
      </c>
      <c r="F153" s="43">
        <v>155</v>
      </c>
      <c r="G153" s="43">
        <v>3.2</v>
      </c>
      <c r="H153" s="43">
        <v>9.4600000000000009</v>
      </c>
      <c r="I153" s="43">
        <v>18.59</v>
      </c>
      <c r="J153" s="43">
        <v>178.62</v>
      </c>
      <c r="K153" s="44">
        <v>128</v>
      </c>
      <c r="L153" s="43">
        <v>16.46</v>
      </c>
    </row>
    <row r="154" spans="1:12" ht="14.4" x14ac:dyDescent="0.3">
      <c r="A154" s="23"/>
      <c r="B154" s="15"/>
      <c r="C154" s="11"/>
      <c r="D154" s="7" t="s">
        <v>30</v>
      </c>
      <c r="E154" s="42" t="s">
        <v>45</v>
      </c>
      <c r="F154" s="43">
        <v>200</v>
      </c>
      <c r="G154" s="43">
        <v>0.66</v>
      </c>
      <c r="H154" s="43">
        <v>0.09</v>
      </c>
      <c r="I154" s="43">
        <v>32.01</v>
      </c>
      <c r="J154" s="43">
        <v>132.80000000000001</v>
      </c>
      <c r="K154" s="44">
        <v>349</v>
      </c>
      <c r="L154" s="43">
        <v>5.35</v>
      </c>
    </row>
    <row r="155" spans="1:12" ht="14.4" x14ac:dyDescent="0.3">
      <c r="A155" s="23"/>
      <c r="B155" s="15"/>
      <c r="C155" s="11"/>
      <c r="D155" s="7" t="s">
        <v>31</v>
      </c>
      <c r="E155" s="42" t="s">
        <v>94</v>
      </c>
      <c r="F155" s="43">
        <v>20</v>
      </c>
      <c r="G155" s="43">
        <v>1.52</v>
      </c>
      <c r="H155" s="43">
        <v>0.16</v>
      </c>
      <c r="I155" s="43">
        <v>9.84</v>
      </c>
      <c r="J155" s="43">
        <v>46.8</v>
      </c>
      <c r="K155" s="44">
        <v>573</v>
      </c>
      <c r="L155" s="43">
        <v>1.3</v>
      </c>
    </row>
    <row r="156" spans="1:12" ht="14.4" x14ac:dyDescent="0.3">
      <c r="A156" s="23"/>
      <c r="B156" s="15"/>
      <c r="C156" s="11"/>
      <c r="D156" s="7" t="s">
        <v>32</v>
      </c>
      <c r="E156" s="42" t="s">
        <v>96</v>
      </c>
      <c r="F156" s="43">
        <v>30</v>
      </c>
      <c r="G156" s="43">
        <v>2.04</v>
      </c>
      <c r="H156" s="43">
        <v>0.39</v>
      </c>
      <c r="I156" s="43">
        <v>11.94</v>
      </c>
      <c r="J156" s="43">
        <v>59.4</v>
      </c>
      <c r="K156" s="44">
        <v>575</v>
      </c>
      <c r="L156" s="43">
        <v>1.95</v>
      </c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customHeight="1" x14ac:dyDescent="0.3">
      <c r="A159" s="24"/>
      <c r="B159" s="17"/>
      <c r="C159" s="8"/>
      <c r="D159" s="18" t="s">
        <v>33</v>
      </c>
      <c r="E159" s="9"/>
      <c r="F159" s="19">
        <f>SUM(F150:F158)</f>
        <v>825</v>
      </c>
      <c r="G159" s="19">
        <f t="shared" ref="G159:J159" si="64">SUM(G150:G158)</f>
        <v>19.57</v>
      </c>
      <c r="H159" s="19">
        <f t="shared" si="64"/>
        <v>20.270000000000003</v>
      </c>
      <c r="I159" s="19">
        <f t="shared" si="64"/>
        <v>109.24000000000001</v>
      </c>
      <c r="J159" s="19">
        <f t="shared" si="64"/>
        <v>710.71999999999991</v>
      </c>
      <c r="K159" s="25"/>
      <c r="L159" s="19">
        <f t="shared" ref="L159" si="65">SUM(L150:L158)</f>
        <v>68.900000000000006</v>
      </c>
    </row>
    <row r="160" spans="1:12" ht="15" thickBot="1" x14ac:dyDescent="0.3">
      <c r="A160" s="29">
        <f>A142</f>
        <v>2</v>
      </c>
      <c r="B160" s="30">
        <f>B142</f>
        <v>3</v>
      </c>
      <c r="C160" s="53" t="s">
        <v>4</v>
      </c>
      <c r="D160" s="54"/>
      <c r="E160" s="31"/>
      <c r="F160" s="32">
        <f>F149+F159</f>
        <v>1330</v>
      </c>
      <c r="G160" s="32">
        <f t="shared" ref="G160" si="66">G149+G159</f>
        <v>38.790000000000006</v>
      </c>
      <c r="H160" s="32">
        <f t="shared" ref="H160" si="67">H149+H159</f>
        <v>40</v>
      </c>
      <c r="I160" s="32">
        <f t="shared" ref="I160" si="68">I149+I159</f>
        <v>192.49</v>
      </c>
      <c r="J160" s="32">
        <f t="shared" ref="J160:L160" si="69">J149+J159</f>
        <v>1297.82</v>
      </c>
      <c r="K160" s="32"/>
      <c r="L160" s="32">
        <f t="shared" si="69"/>
        <v>126.48</v>
      </c>
    </row>
    <row r="161" spans="1:12" ht="26.4" x14ac:dyDescent="0.3">
      <c r="A161" s="20">
        <v>2</v>
      </c>
      <c r="B161" s="21">
        <v>4</v>
      </c>
      <c r="C161" s="22" t="s">
        <v>20</v>
      </c>
      <c r="D161" s="5" t="s">
        <v>21</v>
      </c>
      <c r="E161" s="39" t="s">
        <v>90</v>
      </c>
      <c r="F161" s="40">
        <v>181.5</v>
      </c>
      <c r="G161" s="40">
        <v>9.92</v>
      </c>
      <c r="H161" s="40">
        <v>13.65</v>
      </c>
      <c r="I161" s="40">
        <v>23.44</v>
      </c>
      <c r="J161" s="40">
        <v>310.95999999999998</v>
      </c>
      <c r="K161" s="41">
        <v>210</v>
      </c>
      <c r="L161" s="40">
        <v>67.73</v>
      </c>
    </row>
    <row r="162" spans="1:12" ht="14.4" x14ac:dyDescent="0.3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22</v>
      </c>
      <c r="E163" s="42" t="s">
        <v>40</v>
      </c>
      <c r="F163" s="43">
        <v>200</v>
      </c>
      <c r="G163" s="43">
        <v>3.17</v>
      </c>
      <c r="H163" s="43">
        <v>2.68</v>
      </c>
      <c r="I163" s="43">
        <v>15.95</v>
      </c>
      <c r="J163" s="43">
        <v>100.6</v>
      </c>
      <c r="K163" s="44">
        <v>379</v>
      </c>
      <c r="L163" s="43">
        <v>17.399999999999999</v>
      </c>
    </row>
    <row r="164" spans="1:12" ht="14.4" x14ac:dyDescent="0.3">
      <c r="A164" s="23"/>
      <c r="B164" s="15"/>
      <c r="C164" s="11"/>
      <c r="D164" s="7" t="s">
        <v>23</v>
      </c>
      <c r="E164" s="42" t="s">
        <v>94</v>
      </c>
      <c r="F164" s="43">
        <v>30</v>
      </c>
      <c r="G164" s="43">
        <v>2.2799999999999998</v>
      </c>
      <c r="H164" s="43">
        <v>0.24</v>
      </c>
      <c r="I164" s="43">
        <v>14.76</v>
      </c>
      <c r="J164" s="43">
        <v>70.2</v>
      </c>
      <c r="K164" s="44">
        <v>573</v>
      </c>
      <c r="L164" s="43">
        <v>1.95</v>
      </c>
    </row>
    <row r="165" spans="1:12" ht="14.4" x14ac:dyDescent="0.3">
      <c r="A165" s="23"/>
      <c r="B165" s="15"/>
      <c r="C165" s="11"/>
      <c r="D165" s="7" t="s">
        <v>24</v>
      </c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/>
      <c r="E166" s="42" t="s">
        <v>62</v>
      </c>
      <c r="F166" s="43">
        <v>125</v>
      </c>
      <c r="G166" s="43">
        <v>3.75</v>
      </c>
      <c r="H166" s="43">
        <v>3.13</v>
      </c>
      <c r="I166" s="43">
        <v>13.75</v>
      </c>
      <c r="J166" s="43">
        <v>92.88</v>
      </c>
      <c r="K166" s="44" t="s">
        <v>52</v>
      </c>
      <c r="L166" s="43">
        <v>35</v>
      </c>
    </row>
    <row r="167" spans="1:12" ht="14.4" x14ac:dyDescent="0.3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4"/>
      <c r="B168" s="17"/>
      <c r="C168" s="8"/>
      <c r="D168" s="18" t="s">
        <v>33</v>
      </c>
      <c r="E168" s="9"/>
      <c r="F168" s="19">
        <f>SUM(F161:F167)</f>
        <v>536.5</v>
      </c>
      <c r="G168" s="19">
        <f t="shared" ref="G168:J168" si="70">SUM(G161:G167)</f>
        <v>19.119999999999997</v>
      </c>
      <c r="H168" s="19">
        <f t="shared" si="70"/>
        <v>19.7</v>
      </c>
      <c r="I168" s="19">
        <f t="shared" si="70"/>
        <v>67.900000000000006</v>
      </c>
      <c r="J168" s="19">
        <f t="shared" si="70"/>
        <v>574.63999999999987</v>
      </c>
      <c r="K168" s="25"/>
      <c r="L168" s="19">
        <f t="shared" ref="L168" si="71">SUM(L161:L167)</f>
        <v>122.08</v>
      </c>
    </row>
    <row r="169" spans="1:12" ht="14.4" x14ac:dyDescent="0.3">
      <c r="A169" s="26">
        <f>A161</f>
        <v>2</v>
      </c>
      <c r="B169" s="13">
        <f>B161</f>
        <v>4</v>
      </c>
      <c r="C169" s="10" t="s">
        <v>25</v>
      </c>
      <c r="D169" s="7" t="s">
        <v>26</v>
      </c>
      <c r="E169" s="42" t="s">
        <v>93</v>
      </c>
      <c r="F169" s="43">
        <v>60</v>
      </c>
      <c r="G169" s="43">
        <v>0.48</v>
      </c>
      <c r="H169" s="43">
        <v>0.06</v>
      </c>
      <c r="I169" s="43">
        <v>1.02</v>
      </c>
      <c r="J169" s="43">
        <v>6</v>
      </c>
      <c r="K169" s="44">
        <v>70</v>
      </c>
      <c r="L169" s="43">
        <v>8.1999999999999993</v>
      </c>
    </row>
    <row r="170" spans="1:12" ht="14.4" x14ac:dyDescent="0.3">
      <c r="A170" s="23"/>
      <c r="B170" s="15"/>
      <c r="C170" s="11"/>
      <c r="D170" s="7" t="s">
        <v>27</v>
      </c>
      <c r="E170" s="42" t="s">
        <v>49</v>
      </c>
      <c r="F170" s="43">
        <v>260</v>
      </c>
      <c r="G170" s="43">
        <v>1.8</v>
      </c>
      <c r="H170" s="43">
        <v>4.92</v>
      </c>
      <c r="I170" s="43">
        <v>10.93</v>
      </c>
      <c r="J170" s="43">
        <v>103.75</v>
      </c>
      <c r="K170" s="44">
        <v>82</v>
      </c>
      <c r="L170" s="43">
        <v>12.32</v>
      </c>
    </row>
    <row r="171" spans="1:12" ht="14.4" x14ac:dyDescent="0.3">
      <c r="A171" s="23"/>
      <c r="B171" s="15"/>
      <c r="C171" s="11"/>
      <c r="D171" s="7" t="s">
        <v>28</v>
      </c>
      <c r="E171" s="42" t="s">
        <v>46</v>
      </c>
      <c r="F171" s="43">
        <v>240</v>
      </c>
      <c r="G171" s="43">
        <v>20.62</v>
      </c>
      <c r="H171" s="43">
        <v>18.739999999999998</v>
      </c>
      <c r="I171" s="43">
        <v>48.74</v>
      </c>
      <c r="J171" s="43">
        <v>378.4</v>
      </c>
      <c r="K171" s="44">
        <v>291</v>
      </c>
      <c r="L171" s="43">
        <v>55.17</v>
      </c>
    </row>
    <row r="172" spans="1:12" ht="14.4" x14ac:dyDescent="0.3">
      <c r="A172" s="23"/>
      <c r="B172" s="15"/>
      <c r="C172" s="11"/>
      <c r="D172" s="7" t="s">
        <v>29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7" t="s">
        <v>30</v>
      </c>
      <c r="E173" s="42" t="s">
        <v>79</v>
      </c>
      <c r="F173" s="43">
        <v>200</v>
      </c>
      <c r="G173" s="43">
        <v>0.13</v>
      </c>
      <c r="H173" s="43">
        <v>7.0000000000000007E-2</v>
      </c>
      <c r="I173" s="43">
        <v>24.34</v>
      </c>
      <c r="J173" s="43">
        <v>116.4</v>
      </c>
      <c r="K173" s="44">
        <v>350</v>
      </c>
      <c r="L173" s="43">
        <v>9.3699999999999992</v>
      </c>
    </row>
    <row r="174" spans="1:12" ht="14.4" x14ac:dyDescent="0.3">
      <c r="A174" s="23"/>
      <c r="B174" s="15"/>
      <c r="C174" s="11"/>
      <c r="D174" s="7" t="s">
        <v>31</v>
      </c>
      <c r="E174" s="42" t="s">
        <v>94</v>
      </c>
      <c r="F174" s="43">
        <v>20</v>
      </c>
      <c r="G174" s="43">
        <v>1.52</v>
      </c>
      <c r="H174" s="43">
        <v>0.16</v>
      </c>
      <c r="I174" s="43">
        <v>9.84</v>
      </c>
      <c r="J174" s="43">
        <v>46.8</v>
      </c>
      <c r="K174" s="44">
        <v>573</v>
      </c>
      <c r="L174" s="43">
        <v>1.3</v>
      </c>
    </row>
    <row r="175" spans="1:12" ht="14.4" x14ac:dyDescent="0.3">
      <c r="A175" s="23"/>
      <c r="B175" s="15"/>
      <c r="C175" s="11"/>
      <c r="D175" s="7" t="s">
        <v>32</v>
      </c>
      <c r="E175" s="42" t="s">
        <v>96</v>
      </c>
      <c r="F175" s="43">
        <v>30</v>
      </c>
      <c r="G175" s="43">
        <v>2.04</v>
      </c>
      <c r="H175" s="43">
        <v>0.39</v>
      </c>
      <c r="I175" s="43">
        <v>11.94</v>
      </c>
      <c r="J175" s="43">
        <v>59.4</v>
      </c>
      <c r="K175" s="44">
        <v>575</v>
      </c>
      <c r="L175" s="43">
        <v>1.95</v>
      </c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4"/>
      <c r="B178" s="17"/>
      <c r="C178" s="8"/>
      <c r="D178" s="18" t="s">
        <v>33</v>
      </c>
      <c r="E178" s="9"/>
      <c r="F178" s="19">
        <f>SUM(F169:F177)</f>
        <v>810</v>
      </c>
      <c r="G178" s="19">
        <f t="shared" ref="G178:J178" si="72">SUM(G169:G177)</f>
        <v>26.59</v>
      </c>
      <c r="H178" s="19">
        <f t="shared" si="72"/>
        <v>24.34</v>
      </c>
      <c r="I178" s="19">
        <f t="shared" si="72"/>
        <v>106.81</v>
      </c>
      <c r="J178" s="19">
        <f t="shared" si="72"/>
        <v>710.74999999999989</v>
      </c>
      <c r="K178" s="25"/>
      <c r="L178" s="19">
        <f t="shared" ref="L178" si="73">SUM(L169:L177)</f>
        <v>88.31</v>
      </c>
    </row>
    <row r="179" spans="1:12" ht="15" thickBot="1" x14ac:dyDescent="0.3">
      <c r="A179" s="29">
        <f>A161</f>
        <v>2</v>
      </c>
      <c r="B179" s="30">
        <f>B161</f>
        <v>4</v>
      </c>
      <c r="C179" s="53" t="s">
        <v>4</v>
      </c>
      <c r="D179" s="54"/>
      <c r="E179" s="31"/>
      <c r="F179" s="32">
        <f>F168+F178</f>
        <v>1346.5</v>
      </c>
      <c r="G179" s="32">
        <f t="shared" ref="G179" si="74">G168+G178</f>
        <v>45.709999999999994</v>
      </c>
      <c r="H179" s="32">
        <f t="shared" ref="H179" si="75">H168+H178</f>
        <v>44.04</v>
      </c>
      <c r="I179" s="32">
        <f t="shared" ref="I179" si="76">I168+I178</f>
        <v>174.71</v>
      </c>
      <c r="J179" s="32">
        <f t="shared" ref="J179:L179" si="77">J168+J178</f>
        <v>1285.3899999999999</v>
      </c>
      <c r="K179" s="32"/>
      <c r="L179" s="32">
        <f t="shared" si="77"/>
        <v>210.39</v>
      </c>
    </row>
    <row r="180" spans="1:12" ht="14.4" x14ac:dyDescent="0.3">
      <c r="A180" s="20">
        <v>2</v>
      </c>
      <c r="B180" s="21">
        <v>5</v>
      </c>
      <c r="C180" s="22" t="s">
        <v>20</v>
      </c>
      <c r="D180" s="5" t="s">
        <v>21</v>
      </c>
      <c r="E180" s="39" t="s">
        <v>91</v>
      </c>
      <c r="F180" s="40">
        <v>90</v>
      </c>
      <c r="G180" s="40">
        <v>11.37</v>
      </c>
      <c r="H180" s="40">
        <v>10.9</v>
      </c>
      <c r="I180" s="40">
        <v>9.9700000000000006</v>
      </c>
      <c r="J180" s="40">
        <v>191.7</v>
      </c>
      <c r="K180" s="41">
        <v>347</v>
      </c>
      <c r="L180" s="40">
        <v>52.26</v>
      </c>
    </row>
    <row r="181" spans="1:12" ht="14.4" x14ac:dyDescent="0.3">
      <c r="A181" s="23"/>
      <c r="B181" s="15"/>
      <c r="C181" s="11"/>
      <c r="D181" s="7" t="s">
        <v>21</v>
      </c>
      <c r="E181" s="42" t="s">
        <v>86</v>
      </c>
      <c r="F181" s="43">
        <v>155</v>
      </c>
      <c r="G181" s="43">
        <v>4.95</v>
      </c>
      <c r="H181" s="43">
        <v>4.58</v>
      </c>
      <c r="I181" s="43">
        <v>31.91</v>
      </c>
      <c r="J181" s="43">
        <v>188.64</v>
      </c>
      <c r="K181" s="44">
        <v>302</v>
      </c>
      <c r="L181" s="43">
        <v>8.7200000000000006</v>
      </c>
    </row>
    <row r="182" spans="1:12" ht="14.4" x14ac:dyDescent="0.3">
      <c r="A182" s="23"/>
      <c r="B182" s="15"/>
      <c r="C182" s="11"/>
      <c r="D182" s="7" t="s">
        <v>22</v>
      </c>
      <c r="E182" s="42" t="s">
        <v>51</v>
      </c>
      <c r="F182" s="43">
        <v>200</v>
      </c>
      <c r="G182" s="43">
        <v>0.13</v>
      </c>
      <c r="H182" s="43">
        <v>0.02</v>
      </c>
      <c r="I182" s="43">
        <v>15.2</v>
      </c>
      <c r="J182" s="43">
        <v>62</v>
      </c>
      <c r="K182" s="44">
        <v>377</v>
      </c>
      <c r="L182" s="43">
        <v>6.32</v>
      </c>
    </row>
    <row r="183" spans="1:12" ht="14.4" x14ac:dyDescent="0.3">
      <c r="A183" s="23"/>
      <c r="B183" s="15"/>
      <c r="C183" s="11"/>
      <c r="D183" s="7" t="s">
        <v>23</v>
      </c>
      <c r="E183" s="42" t="s">
        <v>94</v>
      </c>
      <c r="F183" s="43">
        <v>30</v>
      </c>
      <c r="G183" s="43">
        <v>2.2799999999999998</v>
      </c>
      <c r="H183" s="43">
        <v>0.24</v>
      </c>
      <c r="I183" s="43">
        <v>14.76</v>
      </c>
      <c r="J183" s="43">
        <v>70.2</v>
      </c>
      <c r="K183" s="44">
        <v>573</v>
      </c>
      <c r="L183" s="43">
        <v>1.95</v>
      </c>
    </row>
    <row r="184" spans="1:12" ht="14.4" x14ac:dyDescent="0.3">
      <c r="A184" s="23"/>
      <c r="B184" s="15"/>
      <c r="C184" s="11"/>
      <c r="D184" s="7" t="s">
        <v>24</v>
      </c>
      <c r="E184" s="42" t="s">
        <v>41</v>
      </c>
      <c r="F184" s="43">
        <v>120</v>
      </c>
      <c r="G184" s="43">
        <v>0.48</v>
      </c>
      <c r="H184" s="43">
        <v>0.48</v>
      </c>
      <c r="I184" s="43">
        <v>11.76</v>
      </c>
      <c r="J184" s="43">
        <v>56.4</v>
      </c>
      <c r="K184" s="44">
        <v>338</v>
      </c>
      <c r="L184" s="43">
        <v>13</v>
      </c>
    </row>
    <row r="185" spans="1:12" ht="14.4" x14ac:dyDescent="0.3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.75" customHeight="1" x14ac:dyDescent="0.3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4"/>
      <c r="B187" s="17"/>
      <c r="C187" s="8"/>
      <c r="D187" s="18" t="s">
        <v>33</v>
      </c>
      <c r="E187" s="9"/>
      <c r="F187" s="19">
        <f>SUM(F180:F186)</f>
        <v>595</v>
      </c>
      <c r="G187" s="19">
        <f t="shared" ref="G187:J187" si="78">SUM(G180:G186)</f>
        <v>19.21</v>
      </c>
      <c r="H187" s="19">
        <f t="shared" si="78"/>
        <v>16.22</v>
      </c>
      <c r="I187" s="19">
        <f t="shared" si="78"/>
        <v>83.600000000000009</v>
      </c>
      <c r="J187" s="19">
        <f t="shared" si="78"/>
        <v>568.93999999999994</v>
      </c>
      <c r="K187" s="25"/>
      <c r="L187" s="19">
        <f t="shared" ref="L187" si="79">SUM(L180:L186)</f>
        <v>82.25</v>
      </c>
    </row>
    <row r="188" spans="1:12" ht="14.4" x14ac:dyDescent="0.3">
      <c r="A188" s="26">
        <f>A180</f>
        <v>2</v>
      </c>
      <c r="B188" s="13">
        <f>B180</f>
        <v>5</v>
      </c>
      <c r="C188" s="10" t="s">
        <v>25</v>
      </c>
      <c r="D188" s="7" t="s">
        <v>26</v>
      </c>
      <c r="E188" s="42" t="s">
        <v>80</v>
      </c>
      <c r="F188" s="43">
        <v>60</v>
      </c>
      <c r="G188" s="43">
        <v>1.1399999999999999</v>
      </c>
      <c r="H188" s="43">
        <v>5.34</v>
      </c>
      <c r="I188" s="43">
        <v>4.62</v>
      </c>
      <c r="J188" s="43">
        <v>70.8</v>
      </c>
      <c r="K188" s="44">
        <v>57</v>
      </c>
      <c r="L188" s="43">
        <v>9.5</v>
      </c>
    </row>
    <row r="189" spans="1:12" ht="14.4" x14ac:dyDescent="0.3">
      <c r="A189" s="23"/>
      <c r="B189" s="15"/>
      <c r="C189" s="11"/>
      <c r="D189" s="7" t="s">
        <v>27</v>
      </c>
      <c r="E189" s="42" t="s">
        <v>67</v>
      </c>
      <c r="F189" s="43">
        <v>250</v>
      </c>
      <c r="G189" s="43">
        <v>2.69</v>
      </c>
      <c r="H189" s="43">
        <v>2.84</v>
      </c>
      <c r="I189" s="43">
        <v>17.46</v>
      </c>
      <c r="J189" s="43">
        <v>118.25</v>
      </c>
      <c r="K189" s="44">
        <v>103</v>
      </c>
      <c r="L189" s="43">
        <v>7.17</v>
      </c>
    </row>
    <row r="190" spans="1:12" ht="14.4" x14ac:dyDescent="0.3">
      <c r="A190" s="23"/>
      <c r="B190" s="15"/>
      <c r="C190" s="11"/>
      <c r="D190" s="7" t="s">
        <v>28</v>
      </c>
      <c r="E190" s="42" t="s">
        <v>81</v>
      </c>
      <c r="F190" s="43">
        <v>240</v>
      </c>
      <c r="G190" s="43">
        <v>17.57</v>
      </c>
      <c r="H190" s="43">
        <v>15.61</v>
      </c>
      <c r="I190" s="43">
        <v>41.85</v>
      </c>
      <c r="J190" s="43">
        <v>325.26</v>
      </c>
      <c r="K190" s="44">
        <v>289</v>
      </c>
      <c r="L190" s="43">
        <v>47.03</v>
      </c>
    </row>
    <row r="191" spans="1:12" ht="14.4" x14ac:dyDescent="0.3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7" t="s">
        <v>30</v>
      </c>
      <c r="E192" s="42" t="s">
        <v>82</v>
      </c>
      <c r="F192" s="43">
        <v>200</v>
      </c>
      <c r="G192" s="43">
        <v>0.68</v>
      </c>
      <c r="H192" s="43">
        <v>0.28000000000000003</v>
      </c>
      <c r="I192" s="43">
        <v>20.76</v>
      </c>
      <c r="J192" s="43">
        <v>88.2</v>
      </c>
      <c r="K192" s="44">
        <v>388</v>
      </c>
      <c r="L192" s="43">
        <v>9</v>
      </c>
    </row>
    <row r="193" spans="1:12" ht="14.4" x14ac:dyDescent="0.3">
      <c r="A193" s="23"/>
      <c r="B193" s="15"/>
      <c r="C193" s="11"/>
      <c r="D193" s="7" t="s">
        <v>31</v>
      </c>
      <c r="E193" s="42" t="s">
        <v>94</v>
      </c>
      <c r="F193" s="43">
        <v>20</v>
      </c>
      <c r="G193" s="43">
        <v>1.52</v>
      </c>
      <c r="H193" s="43">
        <v>0.16</v>
      </c>
      <c r="I193" s="43">
        <v>9.84</v>
      </c>
      <c r="J193" s="43">
        <v>46.8</v>
      </c>
      <c r="K193" s="44">
        <v>573</v>
      </c>
      <c r="L193" s="43">
        <v>1.3</v>
      </c>
    </row>
    <row r="194" spans="1:12" ht="14.4" x14ac:dyDescent="0.3">
      <c r="A194" s="23"/>
      <c r="B194" s="15"/>
      <c r="C194" s="11"/>
      <c r="D194" s="7" t="s">
        <v>32</v>
      </c>
      <c r="E194" s="42" t="s">
        <v>96</v>
      </c>
      <c r="F194" s="43">
        <v>30</v>
      </c>
      <c r="G194" s="43">
        <v>2.04</v>
      </c>
      <c r="H194" s="43">
        <v>0.39</v>
      </c>
      <c r="I194" s="43">
        <v>11.94</v>
      </c>
      <c r="J194" s="43">
        <v>59.4</v>
      </c>
      <c r="K194" s="44">
        <v>575</v>
      </c>
      <c r="L194" s="43">
        <v>1.95</v>
      </c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SUM(F188:F196)</f>
        <v>800</v>
      </c>
      <c r="G197" s="19">
        <f t="shared" ref="G197:J197" si="80">SUM(G188:G196)</f>
        <v>25.639999999999997</v>
      </c>
      <c r="H197" s="19">
        <f t="shared" si="80"/>
        <v>24.62</v>
      </c>
      <c r="I197" s="19">
        <f t="shared" si="80"/>
        <v>106.47000000000001</v>
      </c>
      <c r="J197" s="19">
        <f t="shared" si="80"/>
        <v>708.70999999999992</v>
      </c>
      <c r="K197" s="25"/>
      <c r="L197" s="19">
        <f t="shared" ref="L197" si="81">SUM(L188:L196)</f>
        <v>75.95</v>
      </c>
    </row>
    <row r="198" spans="1:12" ht="15" thickBot="1" x14ac:dyDescent="0.3">
      <c r="A198" s="29">
        <f>A180</f>
        <v>2</v>
      </c>
      <c r="B198" s="30">
        <f>B180</f>
        <v>5</v>
      </c>
      <c r="C198" s="53" t="s">
        <v>4</v>
      </c>
      <c r="D198" s="54"/>
      <c r="E198" s="31"/>
      <c r="F198" s="32">
        <f>F187+F197</f>
        <v>1395</v>
      </c>
      <c r="G198" s="32">
        <f t="shared" ref="G198" si="82">G187+G197</f>
        <v>44.849999999999994</v>
      </c>
      <c r="H198" s="32">
        <f t="shared" ref="H198" si="83">H187+H197</f>
        <v>40.840000000000003</v>
      </c>
      <c r="I198" s="32">
        <f t="shared" ref="I198" si="84">I187+I197</f>
        <v>190.07000000000002</v>
      </c>
      <c r="J198" s="32">
        <f t="shared" ref="J198:L198" si="85">J187+J197</f>
        <v>1277.6499999999999</v>
      </c>
      <c r="K198" s="32"/>
      <c r="L198" s="32">
        <f t="shared" si="85"/>
        <v>158.19999999999999</v>
      </c>
    </row>
    <row r="199" spans="1:12" ht="13.8" thickBot="1" x14ac:dyDescent="0.3">
      <c r="A199" s="27"/>
      <c r="B199" s="28"/>
      <c r="C199" s="55" t="s">
        <v>5</v>
      </c>
      <c r="D199" s="55"/>
      <c r="E199" s="55"/>
      <c r="F199" s="34">
        <f>(F24+F43+F64+F83+F102+F122+F141+F160+F179+F198)/(IF(F24=0,0,1)+IF(F43=0,0,1)+IF(F64=0,0,1)+IF(F83=0,0,1)+IF(F102=0,0,1)+IF(F122=0,0,1)+IF(F141=0,0,1)+IF(F160=0,0,1)+IF(F179=0,0,1)+IF(F198=0,0,1))</f>
        <v>1426.85</v>
      </c>
      <c r="G199" s="34">
        <f>(G24+G43+G64+G83+G102+G122+G141+G160+G179+G198)/(IF(G24=0,0,1)+IF(G43=0,0,1)+IF(G64=0,0,1)+IF(G83=0,0,1)+IF(G102=0,0,1)+IF(G122=0,0,1)+IF(G141=0,0,1)+IF(G160=0,0,1)+IF(G179=0,0,1)+IF(G198=0,0,1))</f>
        <v>44.075000000000003</v>
      </c>
      <c r="H199" s="34">
        <f>(H24+H43+H64+H83+H102+H122+H141+H160+H179+H198)/(IF(H24=0,0,1)+IF(H43=0,0,1)+IF(H64=0,0,1)+IF(H83=0,0,1)+IF(H102=0,0,1)+IF(H122=0,0,1)+IF(H141=0,0,1)+IF(H160=0,0,1)+IF(H179=0,0,1)+IF(H198=0,0,1))</f>
        <v>43.512</v>
      </c>
      <c r="I199" s="34">
        <f>(I24+I43+I64+I83+I102+I122+I141+I160+I179+I198)/(IF(I24=0,0,1)+IF(I43=0,0,1)+IF(I64=0,0,1)+IF(I83=0,0,1)+IF(I102=0,0,1)+IF(I122=0,0,1)+IF(I141=0,0,1)+IF(I160=0,0,1)+IF(I179=0,0,1)+IF(I198=0,0,1))</f>
        <v>189.79500000000002</v>
      </c>
      <c r="J199" s="34">
        <f>(J24+J43+J64+J83+J102+J122+J141+J160+J179+J198)/(IF(J24=0,0,1)+IF(J43=0,0,1)+IF(J64=0,0,1)+IF(J83=0,0,1)+IF(J102=0,0,1)+IF(J122=0,0,1)+IF(J141=0,0,1)+IF(J160=0,0,1)+IF(J179=0,0,1)+IF(J198=0,0,1))</f>
        <v>1343.8299999999997</v>
      </c>
      <c r="K199" s="34"/>
      <c r="L199" s="34">
        <f>(L24+L43+L64+L83+L102+L122+L141+L160+L179+L198)/(IF(L24=0,0,1)+IF(L43=0,0,1)+IF(L64=0,0,1)+IF(L83=0,0,1)+IF(L102=0,0,1)+IF(L122=0,0,1)+IF(L141=0,0,1)+IF(L160=0,0,1)+IF(L179=0,0,1)+IF(L198=0,0,1))</f>
        <v>183.99999999999997</v>
      </c>
    </row>
  </sheetData>
  <mergeCells count="14">
    <mergeCell ref="C1:E1"/>
    <mergeCell ref="H1:K1"/>
    <mergeCell ref="H2:K2"/>
    <mergeCell ref="C43:D43"/>
    <mergeCell ref="C64:D64"/>
    <mergeCell ref="C83:D83"/>
    <mergeCell ref="C102:D102"/>
    <mergeCell ref="C24:D24"/>
    <mergeCell ref="C199:E199"/>
    <mergeCell ref="C198:D198"/>
    <mergeCell ref="C122:D122"/>
    <mergeCell ref="C141:D141"/>
    <mergeCell ref="C160:D160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2025-02-20T09:36:46Z</cp:lastPrinted>
  <dcterms:created xsi:type="dcterms:W3CDTF">2022-05-16T14:23:56Z</dcterms:created>
  <dcterms:modified xsi:type="dcterms:W3CDTF">2025-04-23T07:34:08Z</dcterms:modified>
</cp:coreProperties>
</file>